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<sst xmlns="http://schemas.openxmlformats.org/spreadsheetml/2006/main" count="37" uniqueCount="22">
  <si>
    <t>Termin dostawy /dni/</t>
  </si>
  <si>
    <t>1. SunMED s.c. ul. Franciszkańska 104/112, 91-845 Łódź</t>
  </si>
  <si>
    <t>2. Polymed Tomasz Idźkowski, ul. Żeromskiego 45, 01-882 Warszawa</t>
  </si>
  <si>
    <t>3. Varimed Sp. z o.o. ul. Tadeusza Kościuszki 115/4U, 50-442 Wrocław</t>
  </si>
  <si>
    <t xml:space="preserve">4. "Hammermed Medical Polska Sp. z o.o." spóka komandytowa, 
ul. Kopcińskiego 69/71, 90-032 Łódź
</t>
  </si>
  <si>
    <t>5. Boston Scientific Polska Sp. z o.o., Al. Jana Pawła II 22, 00-133 Warszawa</t>
  </si>
  <si>
    <t>6. Plus Sp. z o.o. Sonologistic Sp. k., 22-400 Zamość, Kresowa 7A</t>
  </si>
  <si>
    <t>7. GLOBMEDICA Sp. z o.o., 58-530 Kowary, ul. J. Matejki 8/21</t>
  </si>
  <si>
    <t>8. POL-MED Paweł Jabłonka, Pieńków 61B, 05-152 Czosnów</t>
  </si>
  <si>
    <t>9. Olympus Polska Sp. z o.o. ul. Suwak 3, 02-676 Warszawa</t>
  </si>
  <si>
    <t>10. Elektro-Oxigen Polska Sp. z o.o., 02-531 Warszawa, ul. Łowicka 50/15</t>
  </si>
  <si>
    <t>11. Dr Piktel Medical@Systems Sp. z o.o., ul. T. Czackiego 2/2, 15-268 białystok</t>
  </si>
  <si>
    <t>1--2 (2pkt)</t>
  </si>
  <si>
    <t>2 (2pkt)</t>
  </si>
  <si>
    <t>1 (2pkt)</t>
  </si>
  <si>
    <t>3 (1pkt)</t>
  </si>
  <si>
    <t xml:space="preserve"> 2 (pak.3,4) - /2pkt/, 4 (pozostałe) - /1pkt/</t>
  </si>
  <si>
    <t>5 (0pkt)</t>
  </si>
  <si>
    <t>Pkt za cenę:</t>
  </si>
  <si>
    <t>Pkt łąćznie (cena + termin dostawy):</t>
  </si>
  <si>
    <t>Nr pakietu, Cena /PLN/, Punktacja</t>
  </si>
  <si>
    <r>
      <t xml:space="preserve">Oznacznie sprawy: </t>
    </r>
    <r>
      <rPr>
        <b/>
        <sz val="20"/>
        <rFont val="Tahoma"/>
        <family val="2"/>
      </rPr>
      <t>D10.251.17.P.2018 - ZŁOŻONE OFERTY Z PRZYZNANĄ PUNKTACJĄ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</si>
</sst>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14"/>
      <name val="Tahoma"/>
      <family val="2"/>
    </font>
    <font>
      <sz val="20"/>
      <name val="Arial"/>
      <family val="0"/>
    </font>
    <font>
      <b/>
      <sz val="20"/>
      <name val="Arial"/>
      <family val="2"/>
    </font>
    <font>
      <b/>
      <sz val="20"/>
      <color indexed="8"/>
      <name val="Tahoma"/>
      <family val="2"/>
    </font>
    <font>
      <b/>
      <sz val="2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top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top" wrapText="1"/>
    </xf>
    <xf numFmtId="0" fontId="23" fillId="0" borderId="22" xfId="0" applyFont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4" borderId="16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4" fontId="23" fillId="24" borderId="16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/>
    </xf>
    <xf numFmtId="4" fontId="23" fillId="24" borderId="26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9" fillId="0" borderId="28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 wrapText="1"/>
    </xf>
    <xf numFmtId="0" fontId="25" fillId="0" borderId="29" xfId="0" applyFont="1" applyFill="1" applyBorder="1" applyAlignment="1">
      <alignment horizontal="right" vertical="top" wrapText="1"/>
    </xf>
    <xf numFmtId="0" fontId="21" fillId="0" borderId="30" xfId="0" applyFont="1" applyBorder="1" applyAlignment="1">
      <alignment horizontal="right" wrapText="1"/>
    </xf>
    <xf numFmtId="0" fontId="27" fillId="0" borderId="27" xfId="0" applyFont="1" applyBorder="1" applyAlignment="1">
      <alignment horizontal="center" wrapText="1"/>
    </xf>
    <xf numFmtId="0" fontId="27" fillId="0" borderId="3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50" zoomScaleNormal="75" zoomScaleSheetLayoutView="50" workbookViewId="0" topLeftCell="A1">
      <selection activeCell="D3" sqref="D3"/>
    </sheetView>
  </sheetViews>
  <sheetFormatPr defaultColWidth="9.140625" defaultRowHeight="12.75"/>
  <cols>
    <col min="1" max="1" width="48.00390625" style="0" customWidth="1"/>
    <col min="2" max="2" width="16.7109375" style="0" customWidth="1"/>
    <col min="3" max="3" width="29.140625" style="0" customWidth="1"/>
    <col min="4" max="4" width="31.140625" style="0" customWidth="1"/>
    <col min="5" max="5" width="29.140625" style="0" customWidth="1"/>
    <col min="6" max="6" width="29.7109375" style="0" customWidth="1"/>
    <col min="7" max="7" width="31.7109375" style="0" customWidth="1"/>
    <col min="10" max="10" width="7.00390625" style="0" customWidth="1"/>
  </cols>
  <sheetData>
    <row r="1" spans="1:7" ht="21.75" customHeight="1">
      <c r="A1" s="4"/>
      <c r="B1" s="4"/>
      <c r="C1" s="56" t="s">
        <v>20</v>
      </c>
      <c r="D1" s="57"/>
      <c r="E1" s="57"/>
      <c r="F1" s="57"/>
      <c r="G1" s="57"/>
    </row>
    <row r="2" spans="1:7" ht="133.5" customHeight="1" thickBot="1">
      <c r="A2" s="3" t="s">
        <v>21</v>
      </c>
      <c r="B2" s="1" t="s">
        <v>0</v>
      </c>
      <c r="C2" s="5">
        <v>51</v>
      </c>
      <c r="D2" s="6">
        <v>52</v>
      </c>
      <c r="E2" s="6">
        <v>53</v>
      </c>
      <c r="F2" s="7">
        <v>54</v>
      </c>
      <c r="G2" s="6">
        <v>55</v>
      </c>
    </row>
    <row r="3" spans="1:7" ht="119.25" customHeight="1">
      <c r="A3" s="8" t="s">
        <v>1</v>
      </c>
      <c r="B3" s="5" t="s">
        <v>12</v>
      </c>
      <c r="C3" s="9"/>
      <c r="D3" s="10"/>
      <c r="E3" s="11"/>
      <c r="F3" s="12">
        <v>12960</v>
      </c>
      <c r="G3" s="13"/>
    </row>
    <row r="4" spans="1:7" ht="33.75" customHeight="1">
      <c r="A4" s="54" t="s">
        <v>18</v>
      </c>
      <c r="B4" s="55"/>
      <c r="C4" s="10"/>
      <c r="D4" s="10"/>
      <c r="E4" s="11"/>
      <c r="F4" s="14">
        <f>F11/F3*98</f>
        <v>45.11327160493828</v>
      </c>
      <c r="G4" s="13"/>
    </row>
    <row r="5" spans="1:7" ht="32.25" customHeight="1" thickBot="1">
      <c r="A5" s="54" t="s">
        <v>19</v>
      </c>
      <c r="B5" s="55"/>
      <c r="C5" s="15"/>
      <c r="D5" s="10"/>
      <c r="E5" s="11"/>
      <c r="F5" s="16">
        <f>F4+2</f>
        <v>47.11327160493828</v>
      </c>
      <c r="G5" s="13"/>
    </row>
    <row r="6" spans="1:7" ht="116.25" customHeight="1" thickBot="1">
      <c r="A6" s="17" t="s">
        <v>2</v>
      </c>
      <c r="B6" s="5" t="s">
        <v>13</v>
      </c>
      <c r="C6" s="10"/>
      <c r="D6" s="10"/>
      <c r="E6" s="18"/>
      <c r="F6" s="19"/>
      <c r="G6" s="20"/>
    </row>
    <row r="7" spans="1:7" ht="118.5" customHeight="1">
      <c r="A7" s="21" t="s">
        <v>3</v>
      </c>
      <c r="B7" s="22" t="s">
        <v>13</v>
      </c>
      <c r="C7" s="23"/>
      <c r="D7" s="24"/>
      <c r="E7" s="12">
        <v>1490.4</v>
      </c>
      <c r="F7" s="12">
        <v>10368</v>
      </c>
      <c r="G7" s="13"/>
    </row>
    <row r="8" spans="1:7" ht="31.5" customHeight="1">
      <c r="A8" s="54" t="s">
        <v>18</v>
      </c>
      <c r="B8" s="55"/>
      <c r="C8" s="25"/>
      <c r="D8" s="24"/>
      <c r="E8" s="14">
        <f>E17/E7*98</f>
        <v>75.9855072463768</v>
      </c>
      <c r="F8" s="14">
        <f>F11/F7*98</f>
        <v>56.391589506172835</v>
      </c>
      <c r="G8" s="13"/>
    </row>
    <row r="9" spans="1:7" ht="33" customHeight="1" thickBot="1">
      <c r="A9" s="54" t="s">
        <v>19</v>
      </c>
      <c r="B9" s="55"/>
      <c r="C9" s="25"/>
      <c r="D9" s="24"/>
      <c r="E9" s="16">
        <f>E8+2</f>
        <v>77.9855072463768</v>
      </c>
      <c r="F9" s="16">
        <f>F8+2</f>
        <v>58.391589506172835</v>
      </c>
      <c r="G9" s="13"/>
    </row>
    <row r="10" spans="1:7" ht="122.25" customHeight="1" thickBot="1">
      <c r="A10" s="26" t="s">
        <v>4</v>
      </c>
      <c r="B10" s="27" t="s">
        <v>13</v>
      </c>
      <c r="C10" s="25"/>
      <c r="D10" s="25"/>
      <c r="E10" s="28"/>
      <c r="F10" s="19"/>
      <c r="G10" s="20"/>
    </row>
    <row r="11" spans="1:7" ht="81.75" customHeight="1">
      <c r="A11" s="26" t="s">
        <v>5</v>
      </c>
      <c r="B11" s="22" t="s">
        <v>13</v>
      </c>
      <c r="C11" s="25"/>
      <c r="D11" s="25"/>
      <c r="E11" s="29"/>
      <c r="F11" s="30">
        <v>5966</v>
      </c>
      <c r="G11" s="13"/>
    </row>
    <row r="12" spans="1:7" ht="26.25" customHeight="1">
      <c r="A12" s="54" t="s">
        <v>18</v>
      </c>
      <c r="B12" s="55"/>
      <c r="C12" s="25"/>
      <c r="D12" s="25"/>
      <c r="E12" s="29"/>
      <c r="F12" s="14">
        <v>98</v>
      </c>
      <c r="G12" s="13"/>
    </row>
    <row r="13" spans="1:7" ht="33.75" customHeight="1" thickBot="1">
      <c r="A13" s="54" t="s">
        <v>19</v>
      </c>
      <c r="B13" s="55"/>
      <c r="C13" s="25"/>
      <c r="D13" s="25"/>
      <c r="E13" s="29"/>
      <c r="F13" s="16">
        <v>100</v>
      </c>
      <c r="G13" s="13"/>
    </row>
    <row r="14" spans="1:7" ht="124.5" customHeight="1">
      <c r="A14" s="8" t="s">
        <v>6</v>
      </c>
      <c r="B14" s="5" t="s">
        <v>13</v>
      </c>
      <c r="C14" s="31"/>
      <c r="D14" s="25"/>
      <c r="E14" s="20"/>
      <c r="F14" s="28"/>
      <c r="G14" s="20"/>
    </row>
    <row r="15" spans="1:7" ht="107.25" customHeight="1">
      <c r="A15" s="26" t="s">
        <v>7</v>
      </c>
      <c r="B15" s="22" t="s">
        <v>12</v>
      </c>
      <c r="C15" s="25"/>
      <c r="D15" s="32"/>
      <c r="E15" s="25"/>
      <c r="F15" s="20"/>
      <c r="G15" s="20"/>
    </row>
    <row r="16" spans="1:7" ht="107.25" customHeight="1" thickBot="1">
      <c r="A16" s="26" t="s">
        <v>8</v>
      </c>
      <c r="B16" s="27" t="s">
        <v>14</v>
      </c>
      <c r="C16" s="33"/>
      <c r="D16" s="33"/>
      <c r="E16" s="34"/>
      <c r="F16" s="20"/>
      <c r="G16" s="20"/>
    </row>
    <row r="17" spans="1:7" ht="111" customHeight="1">
      <c r="A17" s="26" t="s">
        <v>9</v>
      </c>
      <c r="B17" s="35" t="s">
        <v>15</v>
      </c>
      <c r="C17" s="36">
        <v>186472.8</v>
      </c>
      <c r="D17" s="36">
        <v>27604.8</v>
      </c>
      <c r="E17" s="30">
        <v>1155.6</v>
      </c>
      <c r="F17" s="13"/>
      <c r="G17" s="20"/>
    </row>
    <row r="18" spans="1:7" ht="36" customHeight="1">
      <c r="A18" s="54" t="s">
        <v>18</v>
      </c>
      <c r="B18" s="55"/>
      <c r="C18" s="37">
        <v>98</v>
      </c>
      <c r="D18" s="37">
        <v>98</v>
      </c>
      <c r="E18" s="37">
        <v>98</v>
      </c>
      <c r="F18" s="13"/>
      <c r="G18" s="20"/>
    </row>
    <row r="19" spans="1:7" ht="28.5" customHeight="1" thickBot="1">
      <c r="A19" s="54" t="s">
        <v>19</v>
      </c>
      <c r="B19" s="55"/>
      <c r="C19" s="38">
        <v>99</v>
      </c>
      <c r="D19" s="38">
        <v>99</v>
      </c>
      <c r="E19" s="38">
        <v>99</v>
      </c>
      <c r="F19" s="18"/>
      <c r="G19" s="20"/>
    </row>
    <row r="20" spans="1:7" ht="102" customHeight="1">
      <c r="A20" s="26" t="s">
        <v>10</v>
      </c>
      <c r="B20" s="2" t="s">
        <v>16</v>
      </c>
      <c r="C20" s="23"/>
      <c r="D20" s="23"/>
      <c r="E20" s="39"/>
      <c r="F20" s="12">
        <v>7200</v>
      </c>
      <c r="G20" s="13"/>
    </row>
    <row r="21" spans="1:7" ht="28.5" customHeight="1">
      <c r="A21" s="54" t="s">
        <v>18</v>
      </c>
      <c r="B21" s="55"/>
      <c r="C21" s="25"/>
      <c r="D21" s="25"/>
      <c r="E21" s="29"/>
      <c r="F21" s="14">
        <f>F11/F20*98</f>
        <v>81.20388888888888</v>
      </c>
      <c r="G21" s="13"/>
    </row>
    <row r="22" spans="1:7" ht="31.5" customHeight="1" thickBot="1">
      <c r="A22" s="54" t="s">
        <v>19</v>
      </c>
      <c r="B22" s="55"/>
      <c r="C22" s="25"/>
      <c r="D22" s="25"/>
      <c r="E22" s="29"/>
      <c r="F22" s="16">
        <f>F21+1</f>
        <v>82.20388888888888</v>
      </c>
      <c r="G22" s="18"/>
    </row>
    <row r="23" spans="1:7" ht="105" customHeight="1" thickBot="1">
      <c r="A23" s="40" t="s">
        <v>11</v>
      </c>
      <c r="B23" s="41" t="s">
        <v>17</v>
      </c>
      <c r="C23" s="33"/>
      <c r="D23" s="33"/>
      <c r="E23" s="42"/>
      <c r="F23" s="43">
        <v>11880</v>
      </c>
      <c r="G23" s="44">
        <v>46483</v>
      </c>
    </row>
    <row r="24" spans="1:7" ht="32.25" customHeight="1">
      <c r="A24" s="52" t="s">
        <v>18</v>
      </c>
      <c r="B24" s="53"/>
      <c r="C24" s="45"/>
      <c r="D24" s="45"/>
      <c r="E24" s="46"/>
      <c r="F24" s="47">
        <f>F11/F23*98</f>
        <v>49.21447811447811</v>
      </c>
      <c r="G24" s="48">
        <v>98</v>
      </c>
    </row>
    <row r="25" spans="1:7" ht="29.25" customHeight="1">
      <c r="A25" s="52" t="s">
        <v>19</v>
      </c>
      <c r="B25" s="53"/>
      <c r="C25" s="45"/>
      <c r="D25" s="45"/>
      <c r="E25" s="46"/>
      <c r="F25" s="49">
        <f>F24+0</f>
        <v>49.21447811447811</v>
      </c>
      <c r="G25" s="50">
        <v>98</v>
      </c>
    </row>
    <row r="26" spans="1:7" ht="25.5">
      <c r="A26" s="51"/>
      <c r="B26" s="51"/>
      <c r="C26" s="51"/>
      <c r="D26" s="51"/>
      <c r="E26" s="51"/>
      <c r="F26" s="51"/>
      <c r="G26" s="51"/>
    </row>
    <row r="27" spans="1:7" ht="25.5">
      <c r="A27" s="51"/>
      <c r="B27" s="51"/>
      <c r="C27" s="51"/>
      <c r="D27" s="51"/>
      <c r="E27" s="51"/>
      <c r="F27" s="51"/>
      <c r="G27" s="51"/>
    </row>
    <row r="28" ht="13.5" customHeight="1"/>
  </sheetData>
  <sheetProtection selectLockedCells="1" selectUnlockedCells="1"/>
  <mergeCells count="13">
    <mergeCell ref="C1:G1"/>
    <mergeCell ref="A4:B4"/>
    <mergeCell ref="A5:B5"/>
    <mergeCell ref="A8:B8"/>
    <mergeCell ref="A9:B9"/>
    <mergeCell ref="A12:B12"/>
    <mergeCell ref="A13:B13"/>
    <mergeCell ref="A18:B18"/>
    <mergeCell ref="A25:B25"/>
    <mergeCell ref="A19:B19"/>
    <mergeCell ref="A21:B21"/>
    <mergeCell ref="A22:B22"/>
    <mergeCell ref="A24:B24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2018-04-17T08:43:47Z</cp:lastPrinted>
  <dcterms:created xsi:type="dcterms:W3CDTF">2017-04-18T12:52:52Z</dcterms:created>
  <dcterms:modified xsi:type="dcterms:W3CDTF">2018-05-29T06:23:37Z</dcterms:modified>
  <cp:category/>
  <cp:version/>
  <cp:contentType/>
  <cp:contentStatus/>
</cp:coreProperties>
</file>