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'Arkusz1'!$A$1:$L$33</definedName>
  </definedNames>
  <calcPr fullCalcOnLoad="1"/>
</workbook>
</file>

<file path=xl/sharedStrings.xml><?xml version="1.0" encoding="utf-8"?>
<sst xmlns="http://schemas.openxmlformats.org/spreadsheetml/2006/main" count="43" uniqueCount="22">
  <si>
    <t>Termin dostawy /dni/</t>
  </si>
  <si>
    <t>1. SunMED s.c. ul. Franciszkańska 104/112, 91-845 Łódź</t>
  </si>
  <si>
    <t>2. Polymed Tomasz Idźkowski, ul. Żeromskiego 45, 01-882 Warszawa</t>
  </si>
  <si>
    <t>3. Varimed Sp. z o.o. ul. Tadeusza Kościuszki 115/4U, 50-442 Wrocław</t>
  </si>
  <si>
    <t xml:space="preserve">4. "Hammermed Medical Polska Sp. z o.o." spóka komandytowa, 
ul. Kopcińskiego 69/71, 90-032 Łódź
</t>
  </si>
  <si>
    <t>5. Boston Scientific Polska Sp. z o.o., Al. Jana Pawła II 22, 00-133 Warszawa</t>
  </si>
  <si>
    <t>6. Plus Sp. z o.o. Sonologistic Sp. k., 22-400 Zamość, Kresowa 7A</t>
  </si>
  <si>
    <t>7. GLOBMEDICA Sp. z o.o., 58-530 Kowary, ul. J. Matejki 8/21</t>
  </si>
  <si>
    <t>8. POL-MED Paweł Jabłonka, Pieńków 61B, 05-152 Czosnów</t>
  </si>
  <si>
    <t>9. Olympus Polska Sp. z o.o. ul. Suwak 3, 02-676 Warszawa</t>
  </si>
  <si>
    <t>10. Elektro-Oxigen Polska Sp. z o.o., 02-531 Warszawa, ul. Łowicka 50/15</t>
  </si>
  <si>
    <t>11. Dr Piktel Medical@Systems Sp. z o.o., ul. T. Czackiego 2/2, 15-268 białystok</t>
  </si>
  <si>
    <t>1--2 (2pkt)</t>
  </si>
  <si>
    <t>2 (2pkt)</t>
  </si>
  <si>
    <t>1 (2pkt)</t>
  </si>
  <si>
    <t>3 (1pkt)</t>
  </si>
  <si>
    <t>5 (0pkt)</t>
  </si>
  <si>
    <t xml:space="preserve"> 2 (pak.3,4) - /2pkt/, 4 (pozostałe) - /1pkt/</t>
  </si>
  <si>
    <t>Pkt za cenę:</t>
  </si>
  <si>
    <t>Pkt łąćznie (cena + termin dostawy):</t>
  </si>
  <si>
    <t>Nr pakietu, Cena /PLN/, Punktacja</t>
  </si>
  <si>
    <r>
      <t>Oznacznie sprawy:</t>
    </r>
    <r>
      <rPr>
        <b/>
        <sz val="20"/>
        <rFont val="Tahoma"/>
        <family val="2"/>
      </rPr>
      <t xml:space="preserve"> D10.251.17.P.2018 - ZŁOŻONE OFERTY Z PRZYZNANĄ PUNKTACJĄ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</si>
</sst>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14"/>
      <name val="Tahoma"/>
      <family val="2"/>
    </font>
    <font>
      <sz val="20"/>
      <name val="Arial"/>
      <family val="0"/>
    </font>
    <font>
      <b/>
      <sz val="20"/>
      <name val="Arial"/>
      <family val="2"/>
    </font>
    <font>
      <b/>
      <sz val="20"/>
      <color indexed="8"/>
      <name val="Tahoma"/>
      <family val="2"/>
    </font>
    <font>
      <b/>
      <sz val="2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/>
    </xf>
    <xf numFmtId="4" fontId="23" fillId="24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4" fontId="23" fillId="24" borderId="17" xfId="0" applyNumberFormat="1" applyFont="1" applyFill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27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/>
    </xf>
    <xf numFmtId="4" fontId="23" fillId="0" borderId="33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34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5" fillId="0" borderId="10" xfId="0" applyFont="1" applyFill="1" applyBorder="1" applyAlignment="1">
      <alignment horizontal="right" vertical="top" wrapText="1"/>
    </xf>
    <xf numFmtId="0" fontId="21" fillId="0" borderId="36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"/>
  <sheetViews>
    <sheetView tabSelected="1" view="pageBreakPreview" zoomScale="50" zoomScaleNormal="75" zoomScaleSheetLayoutView="50" workbookViewId="0" topLeftCell="A1">
      <selection activeCell="F7" sqref="F7"/>
    </sheetView>
  </sheetViews>
  <sheetFormatPr defaultColWidth="9.140625" defaultRowHeight="12.75"/>
  <cols>
    <col min="1" max="1" width="46.28125" style="0" customWidth="1"/>
    <col min="2" max="2" width="19.00390625" style="0" customWidth="1"/>
    <col min="3" max="3" width="29.140625" style="0" customWidth="1"/>
    <col min="4" max="4" width="31.140625" style="0" customWidth="1"/>
    <col min="5" max="5" width="29.140625" style="0" customWidth="1"/>
    <col min="6" max="6" width="29.7109375" style="0" customWidth="1"/>
    <col min="7" max="7" width="31.7109375" style="0" customWidth="1"/>
    <col min="8" max="8" width="32.8515625" style="0" customWidth="1"/>
    <col min="9" max="9" width="32.7109375" style="0" customWidth="1"/>
    <col min="10" max="10" width="31.57421875" style="0" customWidth="1"/>
    <col min="11" max="11" width="29.28125" style="0" customWidth="1"/>
    <col min="12" max="12" width="33.421875" style="0" customWidth="1"/>
    <col min="15" max="15" width="7.00390625" style="0" customWidth="1"/>
  </cols>
  <sheetData>
    <row r="1" spans="1:12" ht="21.75" customHeight="1">
      <c r="A1" s="4"/>
      <c r="B1" s="4"/>
      <c r="C1" s="61" t="s">
        <v>20</v>
      </c>
      <c r="D1" s="62"/>
      <c r="E1" s="62"/>
      <c r="F1" s="62"/>
      <c r="G1" s="62"/>
      <c r="H1" s="62"/>
      <c r="I1" s="62"/>
      <c r="J1" s="62"/>
      <c r="K1" s="62"/>
      <c r="L1" s="63"/>
    </row>
    <row r="2" spans="1:12" ht="130.5" customHeight="1" thickBot="1">
      <c r="A2" s="2" t="s">
        <v>21</v>
      </c>
      <c r="B2" s="1" t="s">
        <v>0</v>
      </c>
      <c r="C2" s="6">
        <v>41</v>
      </c>
      <c r="D2" s="7">
        <v>42</v>
      </c>
      <c r="E2" s="8">
        <v>43</v>
      </c>
      <c r="F2" s="8">
        <v>44</v>
      </c>
      <c r="G2" s="7">
        <v>45</v>
      </c>
      <c r="H2" s="5">
        <v>46</v>
      </c>
      <c r="I2" s="5">
        <v>47</v>
      </c>
      <c r="J2" s="5">
        <v>48</v>
      </c>
      <c r="K2" s="5">
        <v>49</v>
      </c>
      <c r="L2" s="5">
        <v>50</v>
      </c>
    </row>
    <row r="3" spans="1:12" ht="120" customHeight="1">
      <c r="A3" s="9" t="s">
        <v>1</v>
      </c>
      <c r="B3" s="10" t="s">
        <v>12</v>
      </c>
      <c r="C3" s="11">
        <v>22680</v>
      </c>
      <c r="D3" s="12"/>
      <c r="E3" s="13">
        <v>24300</v>
      </c>
      <c r="F3" s="14">
        <v>9590.4</v>
      </c>
      <c r="G3" s="15"/>
      <c r="H3" s="16"/>
      <c r="I3" s="16"/>
      <c r="J3" s="16"/>
      <c r="K3" s="16"/>
      <c r="L3" s="16"/>
    </row>
    <row r="4" spans="1:12" ht="31.5" customHeight="1">
      <c r="A4" s="64" t="s">
        <v>18</v>
      </c>
      <c r="B4" s="65"/>
      <c r="C4" s="17">
        <f>C9/C3*98</f>
        <v>75.60000000000001</v>
      </c>
      <c r="D4" s="12"/>
      <c r="E4" s="18">
        <f>E9/E3*98</f>
        <v>86.02222222222223</v>
      </c>
      <c r="F4" s="19">
        <v>98</v>
      </c>
      <c r="G4" s="15"/>
      <c r="H4" s="16"/>
      <c r="I4" s="16"/>
      <c r="J4" s="16"/>
      <c r="K4" s="16"/>
      <c r="L4" s="16"/>
    </row>
    <row r="5" spans="1:12" ht="31.5" customHeight="1" thickBot="1">
      <c r="A5" s="64" t="s">
        <v>19</v>
      </c>
      <c r="B5" s="65"/>
      <c r="C5" s="20">
        <f>C4+2</f>
        <v>77.60000000000001</v>
      </c>
      <c r="D5" s="12"/>
      <c r="E5" s="21">
        <f>E4+2</f>
        <v>88.02222222222223</v>
      </c>
      <c r="F5" s="22">
        <v>100</v>
      </c>
      <c r="G5" s="15"/>
      <c r="H5" s="16"/>
      <c r="I5" s="16"/>
      <c r="J5" s="16"/>
      <c r="K5" s="16"/>
      <c r="L5" s="16"/>
    </row>
    <row r="6" spans="1:12" ht="128.25" customHeight="1">
      <c r="A6" s="23" t="s">
        <v>2</v>
      </c>
      <c r="B6" s="24" t="s">
        <v>13</v>
      </c>
      <c r="C6" s="11">
        <v>18792</v>
      </c>
      <c r="D6" s="25"/>
      <c r="E6" s="26"/>
      <c r="F6" s="27"/>
      <c r="G6" s="16"/>
      <c r="H6" s="16"/>
      <c r="I6" s="16"/>
      <c r="J6" s="16"/>
      <c r="K6" s="16"/>
      <c r="L6" s="16"/>
    </row>
    <row r="7" spans="1:12" ht="32.25" customHeight="1">
      <c r="A7" s="64" t="s">
        <v>18</v>
      </c>
      <c r="B7" s="65"/>
      <c r="C7" s="28">
        <f>C9/C6*98</f>
        <v>91.24137931034483</v>
      </c>
      <c r="D7" s="29"/>
      <c r="E7" s="30"/>
      <c r="F7" s="15"/>
      <c r="G7" s="16"/>
      <c r="H7" s="16"/>
      <c r="I7" s="16"/>
      <c r="J7" s="16"/>
      <c r="K7" s="16"/>
      <c r="L7" s="16"/>
    </row>
    <row r="8" spans="1:12" ht="30.75" customHeight="1" thickBot="1">
      <c r="A8" s="64" t="s">
        <v>19</v>
      </c>
      <c r="B8" s="65"/>
      <c r="C8" s="31">
        <f>C7+2</f>
        <v>93.24137931034483</v>
      </c>
      <c r="D8" s="25"/>
      <c r="E8" s="32"/>
      <c r="F8" s="33"/>
      <c r="G8" s="16"/>
      <c r="H8" s="34"/>
      <c r="I8" s="16"/>
      <c r="J8" s="16"/>
      <c r="K8" s="16"/>
      <c r="L8" s="16"/>
    </row>
    <row r="9" spans="1:12" ht="126.75" customHeight="1">
      <c r="A9" s="35" t="s">
        <v>3</v>
      </c>
      <c r="B9" s="24" t="s">
        <v>13</v>
      </c>
      <c r="C9" s="36">
        <v>17496</v>
      </c>
      <c r="D9" s="36">
        <v>2721.6</v>
      </c>
      <c r="E9" s="14">
        <v>21330</v>
      </c>
      <c r="F9" s="13">
        <v>9849.6</v>
      </c>
      <c r="G9" s="37"/>
      <c r="H9" s="14">
        <v>30212.16</v>
      </c>
      <c r="I9" s="15"/>
      <c r="J9" s="16"/>
      <c r="K9" s="16"/>
      <c r="L9" s="16"/>
    </row>
    <row r="10" spans="1:12" ht="27.75" customHeight="1">
      <c r="A10" s="64" t="s">
        <v>18</v>
      </c>
      <c r="B10" s="65"/>
      <c r="C10" s="19">
        <v>98</v>
      </c>
      <c r="D10" s="19">
        <v>98</v>
      </c>
      <c r="E10" s="19">
        <v>98</v>
      </c>
      <c r="F10" s="18">
        <f>F3/F9*98</f>
        <v>95.42105263157895</v>
      </c>
      <c r="G10" s="37"/>
      <c r="H10" s="19">
        <v>98</v>
      </c>
      <c r="I10" s="15"/>
      <c r="J10" s="16"/>
      <c r="K10" s="16"/>
      <c r="L10" s="16"/>
    </row>
    <row r="11" spans="1:12" ht="32.25" customHeight="1" thickBot="1">
      <c r="A11" s="64" t="s">
        <v>19</v>
      </c>
      <c r="B11" s="65"/>
      <c r="C11" s="22">
        <v>100</v>
      </c>
      <c r="D11" s="22">
        <v>100</v>
      </c>
      <c r="E11" s="22">
        <v>100</v>
      </c>
      <c r="F11" s="21">
        <f>F10+2</f>
        <v>97.42105263157895</v>
      </c>
      <c r="G11" s="37"/>
      <c r="H11" s="22">
        <v>100</v>
      </c>
      <c r="I11" s="15"/>
      <c r="J11" s="16"/>
      <c r="K11" s="16"/>
      <c r="L11" s="16"/>
    </row>
    <row r="12" spans="1:12" ht="123" customHeight="1">
      <c r="A12" s="35" t="s">
        <v>4</v>
      </c>
      <c r="B12" s="38" t="s">
        <v>13</v>
      </c>
      <c r="C12" s="39"/>
      <c r="D12" s="40"/>
      <c r="E12" s="41"/>
      <c r="F12" s="13">
        <v>21600</v>
      </c>
      <c r="G12" s="15"/>
      <c r="H12" s="27"/>
      <c r="I12" s="16"/>
      <c r="J12" s="16"/>
      <c r="K12" s="16"/>
      <c r="L12" s="16"/>
    </row>
    <row r="13" spans="1:12" ht="31.5" customHeight="1">
      <c r="A13" s="64" t="s">
        <v>18</v>
      </c>
      <c r="B13" s="65"/>
      <c r="C13" s="39"/>
      <c r="D13" s="39"/>
      <c r="E13" s="42"/>
      <c r="F13" s="18">
        <f>F3/F12*98</f>
        <v>43.512</v>
      </c>
      <c r="G13" s="15"/>
      <c r="H13" s="16"/>
      <c r="I13" s="16"/>
      <c r="J13" s="16"/>
      <c r="K13" s="16"/>
      <c r="L13" s="16"/>
    </row>
    <row r="14" spans="1:12" ht="28.5" customHeight="1" thickBot="1">
      <c r="A14" s="64" t="s">
        <v>19</v>
      </c>
      <c r="B14" s="65"/>
      <c r="C14" s="39"/>
      <c r="D14" s="39"/>
      <c r="E14" s="42"/>
      <c r="F14" s="21">
        <f>F13+2</f>
        <v>45.512</v>
      </c>
      <c r="G14" s="33"/>
      <c r="H14" s="16"/>
      <c r="I14" s="34"/>
      <c r="J14" s="34"/>
      <c r="K14" s="34"/>
      <c r="L14" s="16"/>
    </row>
    <row r="15" spans="1:12" ht="119.25" customHeight="1">
      <c r="A15" s="35" t="s">
        <v>5</v>
      </c>
      <c r="B15" s="43" t="s">
        <v>13</v>
      </c>
      <c r="C15" s="39"/>
      <c r="D15" s="39"/>
      <c r="E15" s="16"/>
      <c r="F15" s="41"/>
      <c r="G15" s="44">
        <v>5346</v>
      </c>
      <c r="H15" s="45"/>
      <c r="I15" s="44">
        <v>392904</v>
      </c>
      <c r="J15" s="44">
        <v>110160</v>
      </c>
      <c r="K15" s="44">
        <v>255744</v>
      </c>
      <c r="L15" s="15"/>
    </row>
    <row r="16" spans="1:12" ht="29.25" customHeight="1">
      <c r="A16" s="64" t="s">
        <v>18</v>
      </c>
      <c r="B16" s="65"/>
      <c r="C16" s="39"/>
      <c r="D16" s="39"/>
      <c r="E16" s="16"/>
      <c r="F16" s="42"/>
      <c r="G16" s="17">
        <v>98</v>
      </c>
      <c r="H16" s="46"/>
      <c r="I16" s="17">
        <v>98</v>
      </c>
      <c r="J16" s="17">
        <v>98</v>
      </c>
      <c r="K16" s="17">
        <v>98</v>
      </c>
      <c r="L16" s="15"/>
    </row>
    <row r="17" spans="1:12" ht="29.25" customHeight="1" thickBot="1">
      <c r="A17" s="64" t="s">
        <v>19</v>
      </c>
      <c r="B17" s="65"/>
      <c r="C17" s="39"/>
      <c r="D17" s="39"/>
      <c r="E17" s="16"/>
      <c r="F17" s="47"/>
      <c r="G17" s="20">
        <v>100</v>
      </c>
      <c r="H17" s="46"/>
      <c r="I17" s="20">
        <v>100</v>
      </c>
      <c r="J17" s="20">
        <v>100</v>
      </c>
      <c r="K17" s="20">
        <v>100</v>
      </c>
      <c r="L17" s="15"/>
    </row>
    <row r="18" spans="1:12" ht="123" customHeight="1">
      <c r="A18" s="35" t="s">
        <v>6</v>
      </c>
      <c r="B18" s="43" t="s">
        <v>13</v>
      </c>
      <c r="C18" s="39"/>
      <c r="D18" s="48"/>
      <c r="E18" s="42"/>
      <c r="F18" s="13">
        <v>16800</v>
      </c>
      <c r="G18" s="49"/>
      <c r="H18" s="27"/>
      <c r="I18" s="27"/>
      <c r="J18" s="27"/>
      <c r="K18" s="27"/>
      <c r="L18" s="16"/>
    </row>
    <row r="19" spans="1:12" ht="25.5" customHeight="1">
      <c r="A19" s="64" t="s">
        <v>18</v>
      </c>
      <c r="B19" s="65"/>
      <c r="C19" s="50"/>
      <c r="D19" s="51"/>
      <c r="E19" s="37"/>
      <c r="F19" s="18">
        <f>F3/F18*98</f>
        <v>55.943999999999996</v>
      </c>
      <c r="G19" s="15"/>
      <c r="H19" s="16"/>
      <c r="I19" s="16"/>
      <c r="J19" s="16"/>
      <c r="K19" s="16"/>
      <c r="L19" s="16"/>
    </row>
    <row r="20" spans="1:12" ht="31.5" customHeight="1" thickBot="1">
      <c r="A20" s="64" t="s">
        <v>19</v>
      </c>
      <c r="B20" s="65"/>
      <c r="C20" s="50"/>
      <c r="D20" s="51"/>
      <c r="E20" s="37"/>
      <c r="F20" s="21">
        <f>F19+2</f>
        <v>57.943999999999996</v>
      </c>
      <c r="G20" s="15"/>
      <c r="H20" s="16"/>
      <c r="I20" s="16"/>
      <c r="J20" s="16"/>
      <c r="K20" s="16"/>
      <c r="L20" s="16"/>
    </row>
    <row r="21" spans="1:12" ht="98.25" customHeight="1">
      <c r="A21" s="35" t="s">
        <v>7</v>
      </c>
      <c r="B21" s="43" t="s">
        <v>12</v>
      </c>
      <c r="C21" s="39"/>
      <c r="D21" s="52"/>
      <c r="E21" s="39"/>
      <c r="F21" s="27"/>
      <c r="G21" s="16"/>
      <c r="H21" s="16"/>
      <c r="I21" s="16"/>
      <c r="J21" s="16"/>
      <c r="K21" s="16"/>
      <c r="L21" s="16"/>
    </row>
    <row r="22" spans="1:12" ht="36.75" customHeight="1">
      <c r="A22" s="35"/>
      <c r="B22" s="43"/>
      <c r="C22" s="50"/>
      <c r="D22" s="30"/>
      <c r="E22" s="53"/>
      <c r="F22" s="16"/>
      <c r="G22" s="16"/>
      <c r="H22" s="16"/>
      <c r="I22" s="16"/>
      <c r="J22" s="16"/>
      <c r="K22" s="16"/>
      <c r="L22" s="16"/>
    </row>
    <row r="23" spans="1:12" ht="32.25" customHeight="1" thickBot="1">
      <c r="A23" s="35"/>
      <c r="B23" s="43"/>
      <c r="C23" s="54"/>
      <c r="D23" s="30"/>
      <c r="E23" s="53"/>
      <c r="F23" s="16"/>
      <c r="G23" s="16"/>
      <c r="H23" s="16"/>
      <c r="I23" s="16"/>
      <c r="J23" s="16"/>
      <c r="K23" s="16"/>
      <c r="L23" s="16"/>
    </row>
    <row r="24" spans="1:12" ht="110.25" customHeight="1">
      <c r="A24" s="35" t="s">
        <v>8</v>
      </c>
      <c r="B24" s="55" t="s">
        <v>14</v>
      </c>
      <c r="C24" s="56">
        <v>32400</v>
      </c>
      <c r="D24" s="57"/>
      <c r="E24" s="16"/>
      <c r="F24" s="16"/>
      <c r="G24" s="16"/>
      <c r="H24" s="16"/>
      <c r="I24" s="16"/>
      <c r="J24" s="16"/>
      <c r="K24" s="16"/>
      <c r="L24" s="16"/>
    </row>
    <row r="25" spans="1:12" ht="35.25" customHeight="1">
      <c r="A25" s="64" t="s">
        <v>18</v>
      </c>
      <c r="B25" s="65"/>
      <c r="C25" s="58">
        <f>C9/C24*98</f>
        <v>52.92</v>
      </c>
      <c r="D25" s="57"/>
      <c r="E25" s="16"/>
      <c r="F25" s="16"/>
      <c r="G25" s="16"/>
      <c r="H25" s="16"/>
      <c r="I25" s="16"/>
      <c r="J25" s="16"/>
      <c r="K25" s="16"/>
      <c r="L25" s="16"/>
    </row>
    <row r="26" spans="1:12" ht="30.75" customHeight="1" thickBot="1">
      <c r="A26" s="64" t="s">
        <v>19</v>
      </c>
      <c r="B26" s="65"/>
      <c r="C26" s="59">
        <f>C25+2</f>
        <v>54.92</v>
      </c>
      <c r="D26" s="57"/>
      <c r="E26" s="16"/>
      <c r="F26" s="16"/>
      <c r="G26" s="16"/>
      <c r="H26" s="16"/>
      <c r="I26" s="16"/>
      <c r="J26" s="16"/>
      <c r="K26" s="16"/>
      <c r="L26" s="34"/>
    </row>
    <row r="27" spans="1:12" ht="80.25" customHeight="1">
      <c r="A27" s="35" t="s">
        <v>9</v>
      </c>
      <c r="B27" s="43" t="s">
        <v>15</v>
      </c>
      <c r="C27" s="40"/>
      <c r="D27" s="39"/>
      <c r="E27" s="16"/>
      <c r="F27" s="16"/>
      <c r="G27" s="16"/>
      <c r="H27" s="16"/>
      <c r="I27" s="16"/>
      <c r="J27" s="16"/>
      <c r="K27" s="42"/>
      <c r="L27" s="14">
        <v>120744</v>
      </c>
    </row>
    <row r="28" spans="1:12" ht="30.75" customHeight="1">
      <c r="A28" s="64" t="s">
        <v>18</v>
      </c>
      <c r="B28" s="65"/>
      <c r="C28" s="39"/>
      <c r="D28" s="39"/>
      <c r="E28" s="16"/>
      <c r="F28" s="16"/>
      <c r="G28" s="16"/>
      <c r="H28" s="16"/>
      <c r="I28" s="16"/>
      <c r="J28" s="16"/>
      <c r="K28" s="42"/>
      <c r="L28" s="17">
        <v>98</v>
      </c>
    </row>
    <row r="29" spans="1:12" ht="27.75" customHeight="1" thickBot="1">
      <c r="A29" s="64" t="s">
        <v>19</v>
      </c>
      <c r="B29" s="65"/>
      <c r="C29" s="48"/>
      <c r="D29" s="39"/>
      <c r="E29" s="34"/>
      <c r="F29" s="16"/>
      <c r="G29" s="16"/>
      <c r="H29" s="16"/>
      <c r="I29" s="16"/>
      <c r="J29" s="16"/>
      <c r="K29" s="42"/>
      <c r="L29" s="20">
        <v>99</v>
      </c>
    </row>
    <row r="30" spans="1:12" ht="102" customHeight="1">
      <c r="A30" s="35" t="s">
        <v>10</v>
      </c>
      <c r="B30" s="3" t="s">
        <v>17</v>
      </c>
      <c r="C30" s="56">
        <v>19200</v>
      </c>
      <c r="D30" s="60"/>
      <c r="E30" s="13">
        <v>32000</v>
      </c>
      <c r="F30" s="15"/>
      <c r="G30" s="16"/>
      <c r="H30" s="16"/>
      <c r="I30" s="16"/>
      <c r="J30" s="16"/>
      <c r="K30" s="16"/>
      <c r="L30" s="16"/>
    </row>
    <row r="31" spans="1:12" ht="27" customHeight="1">
      <c r="A31" s="64" t="s">
        <v>18</v>
      </c>
      <c r="B31" s="65"/>
      <c r="C31" s="58">
        <f>C9/C30*98</f>
        <v>89.3025</v>
      </c>
      <c r="D31" s="60"/>
      <c r="E31" s="18">
        <f>E9/E30*98</f>
        <v>65.32312499999999</v>
      </c>
      <c r="F31" s="15"/>
      <c r="G31" s="16"/>
      <c r="H31" s="16"/>
      <c r="I31" s="16"/>
      <c r="J31" s="16"/>
      <c r="K31" s="16"/>
      <c r="L31" s="16"/>
    </row>
    <row r="32" spans="1:12" ht="24" customHeight="1" thickBot="1">
      <c r="A32" s="64" t="s">
        <v>19</v>
      </c>
      <c r="B32" s="65"/>
      <c r="C32" s="59">
        <f>C31+1</f>
        <v>90.3025</v>
      </c>
      <c r="D32" s="60"/>
      <c r="E32" s="21">
        <f>E31+1</f>
        <v>66.32312499999999</v>
      </c>
      <c r="F32" s="15"/>
      <c r="G32" s="16"/>
      <c r="H32" s="16"/>
      <c r="I32" s="16"/>
      <c r="J32" s="16"/>
      <c r="K32" s="16"/>
      <c r="L32" s="16"/>
    </row>
    <row r="33" spans="1:12" ht="93.75" customHeight="1">
      <c r="A33" s="35" t="s">
        <v>11</v>
      </c>
      <c r="B33" s="38" t="s">
        <v>16</v>
      </c>
      <c r="C33" s="40"/>
      <c r="D33" s="39"/>
      <c r="E33" s="27"/>
      <c r="F33" s="16"/>
      <c r="G33" s="16"/>
      <c r="H33" s="16"/>
      <c r="I33" s="16"/>
      <c r="J33" s="16"/>
      <c r="K33" s="16"/>
      <c r="L33" s="16"/>
    </row>
    <row r="34" spans="1:12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5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5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5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5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25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5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5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5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5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5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5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5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5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5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5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5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5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5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5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5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5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5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25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25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5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25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25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25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25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25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25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25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25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25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25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25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25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25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25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25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25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25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5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25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5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25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25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25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25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25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25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25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25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25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25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25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25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25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25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25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25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25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25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25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25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25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25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25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25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25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25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25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25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25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25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25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25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25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25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25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25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25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25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25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25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25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25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25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25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25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25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25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25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25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25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25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25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25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25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25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25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25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25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25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25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25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25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25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25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25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25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25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25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25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25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25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25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25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25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25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25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25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25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25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25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25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25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25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25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25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25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25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25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25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25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25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25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25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25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25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25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25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25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25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25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25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</sheetData>
  <sheetProtection selectLockedCells="1" selectUnlockedCells="1"/>
  <mergeCells count="19">
    <mergeCell ref="A29:B29"/>
    <mergeCell ref="A31:B31"/>
    <mergeCell ref="A32:B32"/>
    <mergeCell ref="A20:B20"/>
    <mergeCell ref="A25:B25"/>
    <mergeCell ref="A26:B26"/>
    <mergeCell ref="A28:B28"/>
    <mergeCell ref="A14:B14"/>
    <mergeCell ref="A16:B16"/>
    <mergeCell ref="A17:B17"/>
    <mergeCell ref="A19:B19"/>
    <mergeCell ref="A8:B8"/>
    <mergeCell ref="A10:B10"/>
    <mergeCell ref="A11:B11"/>
    <mergeCell ref="A13:B13"/>
    <mergeCell ref="C1:L1"/>
    <mergeCell ref="A4:B4"/>
    <mergeCell ref="A5:B5"/>
    <mergeCell ref="A7:B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2018-04-17T08:40:41Z</cp:lastPrinted>
  <dcterms:created xsi:type="dcterms:W3CDTF">2017-04-18T12:52:52Z</dcterms:created>
  <dcterms:modified xsi:type="dcterms:W3CDTF">2018-05-29T06:23:23Z</dcterms:modified>
  <cp:category/>
  <cp:version/>
  <cp:contentType/>
  <cp:contentStatus/>
</cp:coreProperties>
</file>