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'Arkusz1'!$A$1:$L$44</definedName>
  </definedNames>
  <calcPr fullCalcOnLoad="1"/>
</workbook>
</file>

<file path=xl/sharedStrings.xml><?xml version="1.0" encoding="utf-8"?>
<sst xmlns="http://schemas.openxmlformats.org/spreadsheetml/2006/main" count="60" uniqueCount="25">
  <si>
    <t>Nr pakietu:</t>
  </si>
  <si>
    <t>14. Zarys International Group Sp. z o.o. Sp. k. ul. Pod Borem 18, 41-808 Zabrze</t>
  </si>
  <si>
    <t>13. Skamex Sp. z o.o. Sp. k. ul. Częstochowska 38/52, 93-121 Łódź</t>
  </si>
  <si>
    <t>9. Medicart Healthcare Sp. z o.o. ul. Poleczki 21, 02-822 Warszawa</t>
  </si>
  <si>
    <t>31. Medtronic Poland Sp. z o.o. ul. Polna 11, 00-633 Warszawa</t>
  </si>
  <si>
    <t>27. Aesculap Chifa Sp. z o.o., ul. Tysiąclecia 14, 64-300 Nowy Tomyśl</t>
  </si>
  <si>
    <t xml:space="preserve">22. Cezetel-Poznań Sp. z o.o., os. Rusa 64 m. 6, 61-245 Poznań </t>
  </si>
  <si>
    <t>18. Polmil Sp. z o.o. Sp. k. ul. Przemysłowa 8, 85-758 Bydgoszcz</t>
  </si>
  <si>
    <t>35. Asclepios S.A., ul. Hubska 44, 50-502 Wrocław</t>
  </si>
  <si>
    <t>34. NTM-MED. S.C. Wyszyńskiego 154B/1, 66-400 Gorzów Wlkp.</t>
  </si>
  <si>
    <t xml:space="preserve">39. CZMiW "Centrowet-Cezal" Sp. z o.o., 60-543 Poznań, ul. Dąbrowskiego 133/135 </t>
  </si>
  <si>
    <t>41. VYGON Polska Sp. z o.o. ul. Francuska 39/6, 03-905 Warszawa</t>
  </si>
  <si>
    <t>32. Medicus Sp. z o.o. SKA, ul. Towarowa 23A, 43-100 Tychy</t>
  </si>
  <si>
    <t>2. Zakład Detali Medycznych DEMED Sp. z o.o. 43-190 Mikołów, ul. Żwirki i Wigury 56C</t>
  </si>
  <si>
    <t>38. Aksis Hurtownia Sprzętu Medycznego Ignaciuk Spigarski Sp. J., 80-298 Gdańsk, ul. Przyrodników 1C</t>
  </si>
  <si>
    <t>Termin dostawy /dni/ 5dni-0pkt, 3-4dni-1pkt, 1-2dni-2pkt</t>
  </si>
  <si>
    <t xml:space="preserve">Termin dostawy /dni/ </t>
  </si>
  <si>
    <t>4 (1pkt)</t>
  </si>
  <si>
    <t>2 (2pkt)</t>
  </si>
  <si>
    <t>1 (2pkt)</t>
  </si>
  <si>
    <t>3 - UNIEWAŻNIONE</t>
  </si>
  <si>
    <t>Pkt za cenę:</t>
  </si>
  <si>
    <t>Pkt łąćznie (cena + termin dostawy):</t>
  </si>
  <si>
    <t>9  - UNIEWAŻNIONE</t>
  </si>
  <si>
    <r>
      <t xml:space="preserve">77 005,00 zł </t>
    </r>
    <r>
      <rPr>
        <sz val="12"/>
        <rFont val="Tahoma"/>
        <family val="2"/>
      </rPr>
      <t>(Wykonawca wykluczony, oferta odrzucona - nie podlega ocenie)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</si>
</sst>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zł-415];[Red]\-#,##0.00\ [$zł-415]"/>
    <numFmt numFmtId="170" formatCode="_-* #,##0.00&quot; zł&quot;_-;\-* #,##0.00&quot; zł&quot;_-;_-* \-??&quot; zł&quot;_-;_-@_-"/>
    <numFmt numFmtId="171" formatCode="#,##0.00\ &quot;zł&quot;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2"/>
      <name val="Tahoma"/>
      <family val="2"/>
    </font>
    <font>
      <b/>
      <sz val="12"/>
      <name val="Arial"/>
      <family val="2"/>
    </font>
    <font>
      <b/>
      <sz val="12"/>
      <color indexed="8"/>
      <name val="Tahoma"/>
      <family val="2"/>
    </font>
    <font>
      <i/>
      <sz val="12"/>
      <name val="Tahoma"/>
      <family val="2"/>
    </font>
    <font>
      <b/>
      <sz val="12"/>
      <color indexed="10"/>
      <name val="Tahoma"/>
      <family val="2"/>
    </font>
    <font>
      <sz val="12"/>
      <name val="Arial"/>
      <family val="0"/>
    </font>
    <font>
      <sz val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7">
    <xf numFmtId="0" fontId="0" fillId="0" borderId="0" xfId="0" applyAlignment="1">
      <alignment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4" fontId="25" fillId="0" borderId="10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center" vertical="center"/>
    </xf>
    <xf numFmtId="171" fontId="19" fillId="24" borderId="22" xfId="0" applyNumberFormat="1" applyFont="1" applyFill="1" applyBorder="1" applyAlignment="1">
      <alignment horizontal="center" vertical="center"/>
    </xf>
    <xf numFmtId="4" fontId="22" fillId="24" borderId="23" xfId="0" applyNumberFormat="1" applyFont="1" applyFill="1" applyBorder="1" applyAlignment="1">
      <alignment horizontal="center" vertical="center"/>
    </xf>
    <xf numFmtId="4" fontId="22" fillId="24" borderId="24" xfId="0" applyNumberFormat="1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71" fontId="19" fillId="0" borderId="22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4" fontId="22" fillId="0" borderId="24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25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center" vertical="center" wrapText="1"/>
    </xf>
    <xf numFmtId="171" fontId="19" fillId="24" borderId="22" xfId="0" applyNumberFormat="1" applyFont="1" applyFill="1" applyBorder="1" applyAlignment="1">
      <alignment horizontal="center" vertical="center" wrapText="1"/>
    </xf>
    <xf numFmtId="4" fontId="22" fillId="24" borderId="23" xfId="0" applyNumberFormat="1" applyFont="1" applyFill="1" applyBorder="1" applyAlignment="1">
      <alignment horizontal="center" vertical="center" wrapText="1"/>
    </xf>
    <xf numFmtId="4" fontId="22" fillId="24" borderId="24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4" fontId="22" fillId="0" borderId="23" xfId="0" applyNumberFormat="1" applyFont="1" applyFill="1" applyBorder="1" applyAlignment="1">
      <alignment horizontal="center" vertical="center"/>
    </xf>
    <xf numFmtId="4" fontId="22" fillId="0" borderId="24" xfId="0" applyNumberFormat="1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 wrapText="1"/>
    </xf>
    <xf numFmtId="0" fontId="24" fillId="0" borderId="21" xfId="0" applyFont="1" applyBorder="1" applyAlignment="1">
      <alignment/>
    </xf>
    <xf numFmtId="2" fontId="22" fillId="0" borderId="23" xfId="0" applyNumberFormat="1" applyFont="1" applyBorder="1" applyAlignment="1">
      <alignment horizontal="center" vertical="center"/>
    </xf>
    <xf numFmtId="2" fontId="22" fillId="0" borderId="24" xfId="0" applyNumberFormat="1" applyFont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4" fontId="19" fillId="0" borderId="29" xfId="0" applyNumberFormat="1" applyFont="1" applyFill="1" applyBorder="1" applyAlignment="1">
      <alignment horizontal="center" vertical="center" wrapText="1"/>
    </xf>
    <xf numFmtId="171" fontId="19" fillId="0" borderId="22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25" fillId="0" borderId="27" xfId="0" applyFont="1" applyFill="1" applyBorder="1" applyAlignment="1">
      <alignment horizontal="right" vertical="top" wrapText="1"/>
    </xf>
    <xf numFmtId="0" fontId="24" fillId="0" borderId="30" xfId="0" applyFont="1" applyBorder="1" applyAlignment="1">
      <alignment horizontal="right" wrapText="1"/>
    </xf>
    <xf numFmtId="0" fontId="25" fillId="0" borderId="25" xfId="0" applyFont="1" applyFill="1" applyBorder="1" applyAlignment="1">
      <alignment horizontal="right" vertical="top" wrapText="1"/>
    </xf>
    <xf numFmtId="0" fontId="24" fillId="0" borderId="31" xfId="0" applyFont="1" applyBorder="1" applyAlignment="1">
      <alignment horizontal="right" wrapText="1"/>
    </xf>
    <xf numFmtId="0" fontId="20" fillId="0" borderId="1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5" fillId="0" borderId="30" xfId="0" applyFont="1" applyFill="1" applyBorder="1" applyAlignment="1">
      <alignment horizontal="right" vertical="top" wrapText="1"/>
    </xf>
    <xf numFmtId="0" fontId="25" fillId="0" borderId="31" xfId="0" applyFont="1" applyFill="1" applyBorder="1" applyAlignment="1">
      <alignment horizontal="right" vertical="top" wrapText="1"/>
    </xf>
    <xf numFmtId="0" fontId="25" fillId="0" borderId="33" xfId="0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60" zoomScaleNormal="60" workbookViewId="0" topLeftCell="A13">
      <selection activeCell="E44" sqref="E44"/>
    </sheetView>
  </sheetViews>
  <sheetFormatPr defaultColWidth="9.140625" defaultRowHeight="12.75"/>
  <cols>
    <col min="1" max="1" width="46.28125" style="0" customWidth="1"/>
    <col min="2" max="2" width="11.8515625" style="0" customWidth="1"/>
    <col min="3" max="3" width="29.140625" style="0" customWidth="1"/>
    <col min="4" max="4" width="31.140625" style="0" customWidth="1"/>
    <col min="5" max="5" width="27.00390625" style="0" customWidth="1"/>
    <col min="6" max="6" width="29.7109375" style="0" customWidth="1"/>
    <col min="7" max="7" width="31.7109375" style="0" customWidth="1"/>
    <col min="8" max="8" width="32.8515625" style="0" customWidth="1"/>
    <col min="9" max="9" width="32.7109375" style="0" customWidth="1"/>
    <col min="10" max="10" width="31.57421875" style="0" customWidth="1"/>
    <col min="11" max="11" width="28.57421875" style="0" customWidth="1"/>
    <col min="12" max="12" width="33.421875" style="0" customWidth="1"/>
    <col min="15" max="15" width="7.00390625" style="0" customWidth="1"/>
  </cols>
  <sheetData>
    <row r="1" spans="1:12" ht="15.75">
      <c r="A1" s="12"/>
      <c r="B1" s="12"/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2"/>
    </row>
    <row r="2" spans="1:12" ht="78" customHeight="1" thickBot="1">
      <c r="A2" s="13" t="s">
        <v>15</v>
      </c>
      <c r="B2" s="2" t="s">
        <v>16</v>
      </c>
      <c r="C2" s="2">
        <v>1</v>
      </c>
      <c r="D2" s="3">
        <v>2</v>
      </c>
      <c r="E2" s="8" t="s">
        <v>20</v>
      </c>
      <c r="F2" s="9">
        <v>4</v>
      </c>
      <c r="G2" s="3">
        <v>5</v>
      </c>
      <c r="H2" s="2">
        <v>6</v>
      </c>
      <c r="I2" s="2">
        <v>7</v>
      </c>
      <c r="J2" s="2">
        <v>8</v>
      </c>
      <c r="K2" s="8" t="s">
        <v>23</v>
      </c>
      <c r="L2" s="2">
        <v>10</v>
      </c>
    </row>
    <row r="3" spans="1:12" ht="47.25" customHeight="1">
      <c r="A3" s="14" t="s">
        <v>13</v>
      </c>
      <c r="B3" s="11" t="s">
        <v>18</v>
      </c>
      <c r="C3" s="4"/>
      <c r="D3" s="1"/>
      <c r="E3" s="24"/>
      <c r="F3" s="27">
        <v>82820</v>
      </c>
      <c r="G3" s="25"/>
      <c r="H3" s="5"/>
      <c r="I3" s="5"/>
      <c r="J3" s="15"/>
      <c r="K3" s="5"/>
      <c r="L3" s="5"/>
    </row>
    <row r="4" spans="1:12" ht="21" customHeight="1">
      <c r="A4" s="56" t="s">
        <v>21</v>
      </c>
      <c r="B4" s="57"/>
      <c r="C4" s="4"/>
      <c r="D4" s="1"/>
      <c r="E4" s="24"/>
      <c r="F4" s="28">
        <v>98</v>
      </c>
      <c r="G4" s="25"/>
      <c r="H4" s="5"/>
      <c r="I4" s="5"/>
      <c r="J4" s="15"/>
      <c r="K4" s="5"/>
      <c r="L4" s="5"/>
    </row>
    <row r="5" spans="1:12" ht="20.25" customHeight="1" thickBot="1">
      <c r="A5" s="58" t="s">
        <v>22</v>
      </c>
      <c r="B5" s="59"/>
      <c r="C5" s="4"/>
      <c r="D5" s="1"/>
      <c r="E5" s="24"/>
      <c r="F5" s="29">
        <v>100</v>
      </c>
      <c r="G5" s="25"/>
      <c r="H5" s="5"/>
      <c r="I5" s="5"/>
      <c r="J5" s="52"/>
      <c r="K5" s="5"/>
      <c r="L5" s="5"/>
    </row>
    <row r="6" spans="1:12" ht="76.5" customHeight="1" thickBot="1">
      <c r="A6" s="16" t="s">
        <v>3</v>
      </c>
      <c r="B6" s="10" t="s">
        <v>17</v>
      </c>
      <c r="C6" s="31"/>
      <c r="D6" s="1"/>
      <c r="E6" s="5"/>
      <c r="F6" s="26"/>
      <c r="G6" s="5"/>
      <c r="H6" s="5"/>
      <c r="I6" s="24"/>
      <c r="J6" s="53" t="s">
        <v>24</v>
      </c>
      <c r="K6" s="25"/>
      <c r="L6" s="5"/>
    </row>
    <row r="7" spans="1:12" ht="40.5" customHeight="1">
      <c r="A7" s="16" t="s">
        <v>2</v>
      </c>
      <c r="B7" s="10" t="s">
        <v>18</v>
      </c>
      <c r="C7" s="32">
        <v>7780</v>
      </c>
      <c r="D7" s="30"/>
      <c r="E7" s="5"/>
      <c r="F7" s="5"/>
      <c r="G7" s="5"/>
      <c r="H7" s="5"/>
      <c r="I7" s="5"/>
      <c r="J7" s="26"/>
      <c r="K7" s="5"/>
      <c r="L7" s="5"/>
    </row>
    <row r="8" spans="1:12" ht="24" customHeight="1">
      <c r="A8" s="65" t="s">
        <v>21</v>
      </c>
      <c r="B8" s="66"/>
      <c r="C8" s="33">
        <f>C16/C7*98</f>
        <v>46.102827763496144</v>
      </c>
      <c r="D8" s="30"/>
      <c r="E8" s="5"/>
      <c r="F8" s="5"/>
      <c r="G8" s="5"/>
      <c r="H8" s="5"/>
      <c r="I8" s="5"/>
      <c r="J8" s="5"/>
      <c r="K8" s="5"/>
      <c r="L8" s="5"/>
    </row>
    <row r="9" spans="1:12" ht="27.75" customHeight="1" thickBot="1">
      <c r="A9" s="58" t="s">
        <v>22</v>
      </c>
      <c r="B9" s="59"/>
      <c r="C9" s="34">
        <f>C8+2</f>
        <v>48.102827763496144</v>
      </c>
      <c r="D9" s="30"/>
      <c r="E9" s="5"/>
      <c r="F9" s="5"/>
      <c r="G9" s="5"/>
      <c r="H9" s="5"/>
      <c r="I9" s="5"/>
      <c r="J9" s="5"/>
      <c r="K9" s="5"/>
      <c r="L9" s="5"/>
    </row>
    <row r="10" spans="1:12" ht="54.75" customHeight="1">
      <c r="A10" s="17" t="s">
        <v>1</v>
      </c>
      <c r="B10" s="7" t="s">
        <v>18</v>
      </c>
      <c r="C10" s="32">
        <v>3680</v>
      </c>
      <c r="D10" s="30"/>
      <c r="E10" s="5"/>
      <c r="F10" s="5"/>
      <c r="G10" s="5"/>
      <c r="H10" s="5"/>
      <c r="I10" s="5"/>
      <c r="J10" s="5"/>
      <c r="K10" s="5"/>
      <c r="L10" s="5"/>
    </row>
    <row r="11" spans="1:12" ht="23.25" customHeight="1">
      <c r="A11" s="56" t="s">
        <v>21</v>
      </c>
      <c r="B11" s="57"/>
      <c r="C11" s="33">
        <f>C16/C10*98</f>
        <v>97.46739130434783</v>
      </c>
      <c r="D11" s="30"/>
      <c r="E11" s="5"/>
      <c r="F11" s="5"/>
      <c r="G11" s="5"/>
      <c r="H11" s="5"/>
      <c r="I11" s="5"/>
      <c r="J11" s="5"/>
      <c r="K11" s="5"/>
      <c r="L11" s="5"/>
    </row>
    <row r="12" spans="1:12" ht="24" customHeight="1" thickBot="1">
      <c r="A12" s="58" t="s">
        <v>22</v>
      </c>
      <c r="B12" s="59"/>
      <c r="C12" s="34">
        <f>C11+2</f>
        <v>99.46739130434783</v>
      </c>
      <c r="D12" s="38"/>
      <c r="E12" s="5"/>
      <c r="F12" s="18"/>
      <c r="G12" s="5"/>
      <c r="H12" s="5"/>
      <c r="I12" s="5"/>
      <c r="J12" s="5"/>
      <c r="K12" s="5"/>
      <c r="L12" s="5"/>
    </row>
    <row r="13" spans="1:12" ht="50.25" customHeight="1">
      <c r="A13" s="14" t="s">
        <v>7</v>
      </c>
      <c r="B13" s="19" t="s">
        <v>18</v>
      </c>
      <c r="C13" s="36"/>
      <c r="D13" s="32">
        <v>20240</v>
      </c>
      <c r="E13" s="25"/>
      <c r="F13" s="5"/>
      <c r="G13" s="5"/>
      <c r="H13" s="5"/>
      <c r="I13" s="5"/>
      <c r="J13" s="5"/>
      <c r="K13" s="5"/>
      <c r="L13" s="5"/>
    </row>
    <row r="14" spans="1:12" ht="21" customHeight="1">
      <c r="A14" s="56" t="s">
        <v>21</v>
      </c>
      <c r="B14" s="57"/>
      <c r="C14" s="37"/>
      <c r="D14" s="33">
        <f>D25/D13*98</f>
        <v>91.41501976284586</v>
      </c>
      <c r="E14" s="25"/>
      <c r="F14" s="5"/>
      <c r="G14" s="5"/>
      <c r="H14" s="5"/>
      <c r="I14" s="5"/>
      <c r="J14" s="5"/>
      <c r="K14" s="5"/>
      <c r="L14" s="5"/>
    </row>
    <row r="15" spans="1:12" ht="22.5" customHeight="1" thickBot="1">
      <c r="A15" s="58" t="s">
        <v>22</v>
      </c>
      <c r="B15" s="59"/>
      <c r="C15" s="39"/>
      <c r="D15" s="34">
        <f>D14+2</f>
        <v>93.41501976284586</v>
      </c>
      <c r="E15" s="25"/>
      <c r="F15" s="5"/>
      <c r="G15" s="5"/>
      <c r="H15" s="5"/>
      <c r="I15" s="5"/>
      <c r="J15" s="5"/>
      <c r="K15" s="5"/>
      <c r="L15" s="5"/>
    </row>
    <row r="16" spans="1:12" ht="44.25" customHeight="1">
      <c r="A16" s="16" t="s">
        <v>6</v>
      </c>
      <c r="B16" s="10" t="s">
        <v>19</v>
      </c>
      <c r="C16" s="40">
        <v>3660</v>
      </c>
      <c r="E16" s="5"/>
      <c r="F16" s="5"/>
      <c r="G16" s="5"/>
      <c r="H16" s="5"/>
      <c r="I16" s="5"/>
      <c r="J16" s="5"/>
      <c r="K16" s="5"/>
      <c r="L16" s="5"/>
    </row>
    <row r="17" spans="1:12" ht="22.5" customHeight="1">
      <c r="A17" s="63" t="s">
        <v>21</v>
      </c>
      <c r="B17" s="57"/>
      <c r="C17" s="41">
        <f>C16/C16*98</f>
        <v>98</v>
      </c>
      <c r="D17" s="55"/>
      <c r="E17" s="5"/>
      <c r="F17" s="5"/>
      <c r="G17" s="5"/>
      <c r="H17" s="5"/>
      <c r="I17" s="5"/>
      <c r="J17" s="5"/>
      <c r="K17" s="5"/>
      <c r="L17" s="5"/>
    </row>
    <row r="18" spans="1:12" ht="19.5" customHeight="1" thickBot="1">
      <c r="A18" s="64" t="s">
        <v>22</v>
      </c>
      <c r="B18" s="59"/>
      <c r="C18" s="42">
        <f>C17+2</f>
        <v>100</v>
      </c>
      <c r="D18" s="30"/>
      <c r="E18" s="5"/>
      <c r="F18" s="5"/>
      <c r="G18" s="5"/>
      <c r="H18" s="5"/>
      <c r="I18" s="5"/>
      <c r="J18" s="43"/>
      <c r="K18" s="5"/>
      <c r="L18" s="5"/>
    </row>
    <row r="19" spans="1:12" ht="46.5" customHeight="1">
      <c r="A19" s="16" t="s">
        <v>5</v>
      </c>
      <c r="B19" s="10" t="s">
        <v>18</v>
      </c>
      <c r="C19" s="35"/>
      <c r="D19" s="4"/>
      <c r="E19" s="5"/>
      <c r="F19" s="5"/>
      <c r="G19" s="5"/>
      <c r="H19" s="5"/>
      <c r="I19" s="24"/>
      <c r="J19" s="27">
        <v>97775</v>
      </c>
      <c r="K19" s="25"/>
      <c r="L19" s="5"/>
    </row>
    <row r="20" spans="1:12" ht="20.25" customHeight="1">
      <c r="A20" s="56" t="s">
        <v>21</v>
      </c>
      <c r="B20" s="57"/>
      <c r="C20" s="4"/>
      <c r="D20" s="4"/>
      <c r="E20" s="5"/>
      <c r="F20" s="5"/>
      <c r="G20" s="5"/>
      <c r="H20" s="5"/>
      <c r="I20" s="24"/>
      <c r="J20" s="41">
        <v>98</v>
      </c>
      <c r="K20" s="25"/>
      <c r="L20" s="5"/>
    </row>
    <row r="21" spans="1:12" ht="25.5" customHeight="1" thickBot="1">
      <c r="A21" s="58" t="s">
        <v>22</v>
      </c>
      <c r="B21" s="59"/>
      <c r="C21" s="4"/>
      <c r="D21" s="4"/>
      <c r="E21" s="5"/>
      <c r="F21" s="5"/>
      <c r="G21" s="43"/>
      <c r="H21" s="43"/>
      <c r="I21" s="44"/>
      <c r="J21" s="42">
        <v>100</v>
      </c>
      <c r="K21" s="25"/>
      <c r="L21" s="5"/>
    </row>
    <row r="22" spans="1:12" ht="55.5" customHeight="1">
      <c r="A22" s="20" t="s">
        <v>4</v>
      </c>
      <c r="B22" s="6" t="s">
        <v>18</v>
      </c>
      <c r="C22" s="4"/>
      <c r="D22" s="4"/>
      <c r="E22" s="5"/>
      <c r="F22" s="24"/>
      <c r="G22" s="40">
        <v>2764.8</v>
      </c>
      <c r="H22" s="27">
        <v>27302.4</v>
      </c>
      <c r="I22" s="27">
        <v>20898</v>
      </c>
      <c r="J22" s="45"/>
      <c r="K22" s="5"/>
      <c r="L22" s="5"/>
    </row>
    <row r="23" spans="1:12" ht="21" customHeight="1">
      <c r="A23" s="56" t="s">
        <v>21</v>
      </c>
      <c r="B23" s="57"/>
      <c r="C23" s="4"/>
      <c r="D23" s="4"/>
      <c r="E23" s="5"/>
      <c r="F23" s="24"/>
      <c r="G23" s="41">
        <v>98</v>
      </c>
      <c r="H23" s="41">
        <v>98</v>
      </c>
      <c r="I23" s="41">
        <v>98</v>
      </c>
      <c r="J23" s="25"/>
      <c r="K23" s="5"/>
      <c r="L23" s="5"/>
    </row>
    <row r="24" spans="1:12" ht="24" customHeight="1" thickBot="1">
      <c r="A24" s="58" t="s">
        <v>22</v>
      </c>
      <c r="B24" s="59"/>
      <c r="C24" s="4"/>
      <c r="D24" s="31"/>
      <c r="E24" s="5"/>
      <c r="F24" s="24"/>
      <c r="G24" s="42">
        <v>100</v>
      </c>
      <c r="H24" s="42">
        <v>100</v>
      </c>
      <c r="I24" s="42">
        <v>100</v>
      </c>
      <c r="J24" s="25"/>
      <c r="K24" s="5"/>
      <c r="L24" s="5"/>
    </row>
    <row r="25" spans="1:12" ht="48.75" customHeight="1">
      <c r="A25" s="21" t="s">
        <v>12</v>
      </c>
      <c r="B25" s="7" t="s">
        <v>18</v>
      </c>
      <c r="C25" s="37"/>
      <c r="D25" s="40">
        <v>18880</v>
      </c>
      <c r="E25" s="25"/>
      <c r="F25" s="5"/>
      <c r="G25" s="26"/>
      <c r="H25" s="26"/>
      <c r="I25" s="26"/>
      <c r="J25" s="5"/>
      <c r="K25" s="5"/>
      <c r="L25" s="5"/>
    </row>
    <row r="26" spans="1:12" ht="25.5" customHeight="1">
      <c r="A26" s="56" t="s">
        <v>21</v>
      </c>
      <c r="B26" s="57"/>
      <c r="C26" s="37"/>
      <c r="D26" s="41">
        <f>D25/D25*98</f>
        <v>98</v>
      </c>
      <c r="E26" s="25"/>
      <c r="F26" s="5"/>
      <c r="G26" s="5"/>
      <c r="H26" s="5"/>
      <c r="I26" s="5"/>
      <c r="J26" s="5"/>
      <c r="K26" s="5"/>
      <c r="L26" s="5"/>
    </row>
    <row r="27" spans="1:12" ht="22.5" customHeight="1" thickBot="1">
      <c r="A27" s="58" t="s">
        <v>22</v>
      </c>
      <c r="B27" s="59"/>
      <c r="C27" s="37"/>
      <c r="D27" s="42">
        <v>100</v>
      </c>
      <c r="E27" s="25"/>
      <c r="F27" s="5"/>
      <c r="G27" s="5"/>
      <c r="H27" s="5"/>
      <c r="I27" s="5"/>
      <c r="J27" s="5"/>
      <c r="K27" s="5"/>
      <c r="L27" s="43"/>
    </row>
    <row r="28" spans="1:12" ht="51.75" customHeight="1">
      <c r="A28" s="16" t="s">
        <v>9</v>
      </c>
      <c r="B28" s="7" t="s">
        <v>18</v>
      </c>
      <c r="C28" s="4"/>
      <c r="D28" s="35"/>
      <c r="E28" s="5"/>
      <c r="F28" s="5"/>
      <c r="G28" s="5"/>
      <c r="H28" s="5"/>
      <c r="I28" s="5"/>
      <c r="J28" s="5"/>
      <c r="K28" s="24"/>
      <c r="L28" s="27">
        <v>154224</v>
      </c>
    </row>
    <row r="29" spans="1:12" ht="26.25" customHeight="1">
      <c r="A29" s="56" t="s">
        <v>21</v>
      </c>
      <c r="B29" s="57"/>
      <c r="C29" s="4"/>
      <c r="D29" s="4"/>
      <c r="E29" s="5"/>
      <c r="F29" s="5"/>
      <c r="G29" s="5"/>
      <c r="H29" s="5"/>
      <c r="I29" s="5"/>
      <c r="J29" s="5"/>
      <c r="K29" s="24"/>
      <c r="L29" s="41">
        <v>98</v>
      </c>
    </row>
    <row r="30" spans="1:12" ht="23.25" customHeight="1" thickBot="1">
      <c r="A30" s="58" t="s">
        <v>22</v>
      </c>
      <c r="B30" s="59"/>
      <c r="C30" s="4"/>
      <c r="D30" s="4"/>
      <c r="E30" s="5"/>
      <c r="F30" s="5"/>
      <c r="G30" s="5"/>
      <c r="H30" s="5"/>
      <c r="I30" s="5"/>
      <c r="J30" s="5"/>
      <c r="K30" s="24"/>
      <c r="L30" s="42">
        <v>100</v>
      </c>
    </row>
    <row r="31" spans="1:12" ht="43.5" customHeight="1">
      <c r="A31" s="16" t="s">
        <v>8</v>
      </c>
      <c r="B31" s="7" t="s">
        <v>18</v>
      </c>
      <c r="C31" s="4"/>
      <c r="D31" s="4"/>
      <c r="E31" s="5"/>
      <c r="F31" s="5"/>
      <c r="G31" s="5"/>
      <c r="H31" s="5"/>
      <c r="I31" s="5"/>
      <c r="J31" s="5"/>
      <c r="K31" s="24"/>
      <c r="L31" s="54">
        <v>165492</v>
      </c>
    </row>
    <row r="32" spans="1:12" ht="24.75" customHeight="1">
      <c r="A32" s="56" t="s">
        <v>21</v>
      </c>
      <c r="B32" s="57"/>
      <c r="C32" s="4"/>
      <c r="D32" s="4"/>
      <c r="E32" s="5"/>
      <c r="F32" s="5"/>
      <c r="G32" s="5"/>
      <c r="H32" s="5"/>
      <c r="I32" s="5"/>
      <c r="J32" s="5"/>
      <c r="K32" s="24"/>
      <c r="L32" s="46">
        <f>L28/L31*98</f>
        <v>91.32738742658256</v>
      </c>
    </row>
    <row r="33" spans="1:12" ht="18.75" customHeight="1" thickBot="1">
      <c r="A33" s="58" t="s">
        <v>22</v>
      </c>
      <c r="B33" s="59"/>
      <c r="C33" s="4"/>
      <c r="D33" s="4"/>
      <c r="E33" s="5"/>
      <c r="F33" s="5"/>
      <c r="G33" s="5"/>
      <c r="H33" s="5"/>
      <c r="I33" s="43"/>
      <c r="J33" s="5"/>
      <c r="K33" s="24"/>
      <c r="L33" s="47">
        <f>L32+2</f>
        <v>93.32738742658256</v>
      </c>
    </row>
    <row r="34" spans="1:12" ht="72" customHeight="1">
      <c r="A34" s="16" t="s">
        <v>14</v>
      </c>
      <c r="B34" s="7" t="s">
        <v>18</v>
      </c>
      <c r="C34" s="4"/>
      <c r="D34" s="4"/>
      <c r="E34" s="5"/>
      <c r="F34" s="5"/>
      <c r="G34" s="5"/>
      <c r="H34" s="24"/>
      <c r="I34" s="27">
        <v>40725</v>
      </c>
      <c r="J34" s="25"/>
      <c r="K34" s="5"/>
      <c r="L34" s="26"/>
    </row>
    <row r="35" spans="1:12" ht="27.75" customHeight="1">
      <c r="A35" s="56" t="s">
        <v>21</v>
      </c>
      <c r="B35" s="57"/>
      <c r="C35" s="4"/>
      <c r="D35" s="4"/>
      <c r="E35" s="5"/>
      <c r="F35" s="5"/>
      <c r="G35" s="5"/>
      <c r="H35" s="24"/>
      <c r="I35" s="28">
        <f>I22/I34*98</f>
        <v>50.288618784530385</v>
      </c>
      <c r="J35" s="25"/>
      <c r="K35" s="5"/>
      <c r="L35" s="5"/>
    </row>
    <row r="36" spans="1:12" ht="22.5" customHeight="1" thickBot="1">
      <c r="A36" s="58" t="s">
        <v>22</v>
      </c>
      <c r="B36" s="59"/>
      <c r="C36" s="4"/>
      <c r="D36" s="31"/>
      <c r="E36" s="5"/>
      <c r="F36" s="5"/>
      <c r="G36" s="5"/>
      <c r="H36" s="24"/>
      <c r="I36" s="29">
        <f>I35+2</f>
        <v>52.288618784530385</v>
      </c>
      <c r="J36" s="25"/>
      <c r="K36" s="5"/>
      <c r="L36" s="5"/>
    </row>
    <row r="37" spans="1:12" ht="59.25" customHeight="1">
      <c r="A37" s="16" t="s">
        <v>10</v>
      </c>
      <c r="B37" s="7" t="s">
        <v>18</v>
      </c>
      <c r="C37" s="37"/>
      <c r="D37" s="32">
        <v>20000</v>
      </c>
      <c r="E37" s="25"/>
      <c r="F37" s="5"/>
      <c r="G37" s="5"/>
      <c r="H37" s="5"/>
      <c r="I37" s="26"/>
      <c r="J37" s="5"/>
      <c r="K37" s="5"/>
      <c r="L37" s="5"/>
    </row>
    <row r="38" spans="1:12" ht="18" customHeight="1">
      <c r="A38" s="56" t="s">
        <v>21</v>
      </c>
      <c r="B38" s="57"/>
      <c r="C38" s="37"/>
      <c r="D38" s="33">
        <f>D25/D37*98</f>
        <v>92.512</v>
      </c>
      <c r="E38" s="25"/>
      <c r="F38" s="5"/>
      <c r="G38" s="5"/>
      <c r="H38" s="5"/>
      <c r="I38" s="5"/>
      <c r="J38" s="5"/>
      <c r="K38" s="5"/>
      <c r="L38" s="5"/>
    </row>
    <row r="39" spans="1:12" ht="21.75" customHeight="1" thickBot="1">
      <c r="A39" s="58" t="s">
        <v>22</v>
      </c>
      <c r="B39" s="59"/>
      <c r="C39" s="39"/>
      <c r="D39" s="34">
        <f>D38+2</f>
        <v>94.512</v>
      </c>
      <c r="E39" s="25"/>
      <c r="F39" s="5"/>
      <c r="G39" s="5"/>
      <c r="H39" s="5"/>
      <c r="I39" s="5"/>
      <c r="J39" s="5"/>
      <c r="K39" s="5"/>
      <c r="L39" s="5"/>
    </row>
    <row r="40" spans="1:12" ht="51.75" customHeight="1">
      <c r="A40" s="22" t="s">
        <v>11</v>
      </c>
      <c r="B40" s="7" t="s">
        <v>18</v>
      </c>
      <c r="C40" s="32">
        <v>16200</v>
      </c>
      <c r="D40" s="48"/>
      <c r="E40" s="5"/>
      <c r="F40" s="5"/>
      <c r="G40" s="5"/>
      <c r="H40" s="5"/>
      <c r="I40" s="5"/>
      <c r="J40" s="5"/>
      <c r="K40" s="5"/>
      <c r="L40" s="5"/>
    </row>
    <row r="41" spans="1:12" ht="18.75" customHeight="1">
      <c r="A41" s="56" t="s">
        <v>21</v>
      </c>
      <c r="B41" s="57"/>
      <c r="C41" s="50">
        <f>C16/C40*98</f>
        <v>22.14074074074074</v>
      </c>
      <c r="D41" s="49"/>
      <c r="E41" s="23"/>
      <c r="F41" s="23"/>
      <c r="G41" s="23"/>
      <c r="H41" s="23"/>
      <c r="I41" s="23"/>
      <c r="J41" s="23"/>
      <c r="K41" s="23"/>
      <c r="L41" s="23"/>
    </row>
    <row r="42" spans="1:12" ht="21.75" customHeight="1" thickBot="1">
      <c r="A42" s="58" t="s">
        <v>22</v>
      </c>
      <c r="B42" s="59"/>
      <c r="C42" s="51">
        <f>C41+2</f>
        <v>24.14074074074074</v>
      </c>
      <c r="D42" s="49"/>
      <c r="E42" s="23"/>
      <c r="F42" s="23"/>
      <c r="G42" s="23"/>
      <c r="H42" s="23"/>
      <c r="I42" s="23"/>
      <c r="J42" s="23"/>
      <c r="K42" s="23"/>
      <c r="L42" s="23"/>
    </row>
    <row r="43" spans="1:12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ht="13.5" customHeight="1"/>
  </sheetData>
  <sheetProtection selectLockedCells="1" selectUnlockedCells="1"/>
  <mergeCells count="27">
    <mergeCell ref="A26:B26"/>
    <mergeCell ref="A27:B27"/>
    <mergeCell ref="A29:B29"/>
    <mergeCell ref="A30:B30"/>
    <mergeCell ref="A42:B42"/>
    <mergeCell ref="A32:B32"/>
    <mergeCell ref="A33:B33"/>
    <mergeCell ref="A35:B35"/>
    <mergeCell ref="A36:B36"/>
    <mergeCell ref="A38:B38"/>
    <mergeCell ref="A39:B39"/>
    <mergeCell ref="A41:B41"/>
    <mergeCell ref="C1:L1"/>
    <mergeCell ref="A17:B17"/>
    <mergeCell ref="A18:B18"/>
    <mergeCell ref="A12:B12"/>
    <mergeCell ref="A4:B4"/>
    <mergeCell ref="A5:B5"/>
    <mergeCell ref="A8:B8"/>
    <mergeCell ref="A9:B9"/>
    <mergeCell ref="A15:B15"/>
    <mergeCell ref="A11:B11"/>
    <mergeCell ref="A14:B14"/>
    <mergeCell ref="A23:B23"/>
    <mergeCell ref="A24:B24"/>
    <mergeCell ref="A20:B20"/>
    <mergeCell ref="A21:B21"/>
  </mergeCells>
  <printOptions/>
  <pageMargins left="0.1701388888888889" right="0.2902777777777778" top="0.1701388888888889" bottom="0.1597222222222222" header="0.5118055555555555" footer="0.5118055555555555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2017-11-15T12:54:56Z</cp:lastPrinted>
  <dcterms:created xsi:type="dcterms:W3CDTF">2017-04-18T12:52:52Z</dcterms:created>
  <dcterms:modified xsi:type="dcterms:W3CDTF">2017-11-16T08:17:38Z</dcterms:modified>
  <cp:category/>
  <cp:version/>
  <cp:contentType/>
  <cp:contentStatus/>
</cp:coreProperties>
</file>