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'Arkusz1'!$A$1:$L$37</definedName>
  </definedNames>
  <calcPr fullCalcOnLoad="1"/>
</workbook>
</file>

<file path=xl/sharedStrings.xml><?xml version="1.0" encoding="utf-8"?>
<sst xmlns="http://schemas.openxmlformats.org/spreadsheetml/2006/main" count="50" uniqueCount="21">
  <si>
    <t>Nr pakietu:</t>
  </si>
  <si>
    <t>14. Zarys International Group Sp. z o.o. Sp. k. ul. Pod Borem 18, 41-808 Zabrze</t>
  </si>
  <si>
    <t>13. Skamex Sp. z o.o. Sp. k. ul. Częstochowska 38/52, 93-121 Łódź</t>
  </si>
  <si>
    <t>31. Medtronic Poland Sp. z o.o. ul. Polna 11, 00-633 Warszawa</t>
  </si>
  <si>
    <t>24. Biameditek Sp. z o.o., 15-620 Białystok, ul. Elewatorska 58</t>
  </si>
  <si>
    <t>23. Beryl Med Ltd. 1st Floor, 26 Fouberts Place, London, England, W1F 7PP</t>
  </si>
  <si>
    <t>21. Plus Sp. z o.o. Sonologistic Sp. k., 22-400 Zamość, Kresowa 7A</t>
  </si>
  <si>
    <t xml:space="preserve">19. HAMMERMED Medical Polska Sp. z o.o. Sp. k., 90-032 Łódż, ul. Kopcińskiego 69/71 </t>
  </si>
  <si>
    <t>36. Olympus Polska Sp. z o.o., ul. Suwak 3, 02-676 Warszawa</t>
  </si>
  <si>
    <t>37. Bialmed Sp. z o.o. ul. Marii Konopnickiej 11a, 12-230 Biała Piska</t>
  </si>
  <si>
    <t>30. Akmed Medyczne Instrumenty Diagnostyczne Anna Przybysz Krzysztof Przybysz s.c. 60-691 Poznań, ul. Tomasza Zana 14</t>
  </si>
  <si>
    <t>38. Aksis Hurtownia Sprzętu Medycznego Ignaciuk Spigarski Sp. J., 80-298 Gdańsk, ul. Przyrodników 1C</t>
  </si>
  <si>
    <t>Termin dostawy /dni/ 5dni-0pkt, 3-4dni-1pkt, 1-2dni-2pkt</t>
  </si>
  <si>
    <t xml:space="preserve">Termin dostawy /dni/ </t>
  </si>
  <si>
    <t>2 (2pkt)</t>
  </si>
  <si>
    <t>3 (1pkt)</t>
  </si>
  <si>
    <t>Pkt za cenę:</t>
  </si>
  <si>
    <t>Pkt łąćznie (cena + termin dostawy):</t>
  </si>
  <si>
    <t>53 - UNIEWAŻNIONE</t>
  </si>
  <si>
    <t>54 - UNIEWAŻNIONE</t>
  </si>
  <si>
    <t>58 - UNIEWAŻNIONE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</si>
</sst>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zł-415];[Red]\-#,##0.00\ [$zł-415]"/>
    <numFmt numFmtId="170" formatCode="_-* #,##0.00&quot; zł&quot;_-;\-* #,##0.00&quot; zł&quot;_-;_-* \-??&quot; zł&quot;_-;_-@_-"/>
    <numFmt numFmtId="171" formatCode="#,##0.00\ &quot;zł&quot;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2"/>
      <name val="Tahoma"/>
      <family val="2"/>
    </font>
    <font>
      <b/>
      <sz val="12"/>
      <name val="Arial"/>
      <family val="2"/>
    </font>
    <font>
      <b/>
      <sz val="12"/>
      <color indexed="8"/>
      <name val="Tahoma"/>
      <family val="2"/>
    </font>
    <font>
      <i/>
      <sz val="12"/>
      <name val="Arial"/>
      <family val="2"/>
    </font>
    <font>
      <sz val="12"/>
      <name val="Tahoma"/>
      <family val="2"/>
    </font>
    <font>
      <sz val="12"/>
      <name val="Arial"/>
      <family val="0"/>
    </font>
    <font>
      <i/>
      <sz val="12"/>
      <name val="Tahoma"/>
      <family val="2"/>
    </font>
    <font>
      <b/>
      <sz val="12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5">
    <xf numFmtId="0" fontId="0" fillId="0" borderId="0" xfId="0" applyAlignment="1">
      <alignment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" fontId="19" fillId="0" borderId="20" xfId="0" applyNumberFormat="1" applyFont="1" applyFill="1" applyBorder="1" applyAlignment="1">
      <alignment horizontal="center" vertical="center"/>
    </xf>
    <xf numFmtId="4" fontId="25" fillId="24" borderId="21" xfId="0" applyNumberFormat="1" applyFont="1" applyFill="1" applyBorder="1" applyAlignment="1">
      <alignment horizontal="center" vertical="center" wrapText="1"/>
    </xf>
    <xf numFmtId="4" fontId="25" fillId="24" borderId="22" xfId="0" applyNumberFormat="1" applyFont="1" applyFill="1" applyBorder="1" applyAlignment="1">
      <alignment horizontal="center" vertical="center" wrapText="1"/>
    </xf>
    <xf numFmtId="4" fontId="19" fillId="0" borderId="23" xfId="0" applyNumberFormat="1" applyFont="1" applyFill="1" applyBorder="1" applyAlignment="1">
      <alignment horizontal="center" vertical="center"/>
    </xf>
    <xf numFmtId="4" fontId="19" fillId="0" borderId="24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center" vertical="center"/>
    </xf>
    <xf numFmtId="4" fontId="19" fillId="0" borderId="25" xfId="0" applyNumberFormat="1" applyFont="1" applyFill="1" applyBorder="1" applyAlignment="1">
      <alignment horizontal="center" vertical="center"/>
    </xf>
    <xf numFmtId="171" fontId="19" fillId="24" borderId="26" xfId="0" applyNumberFormat="1" applyFont="1" applyFill="1" applyBorder="1" applyAlignment="1">
      <alignment horizontal="center" vertical="center"/>
    </xf>
    <xf numFmtId="171" fontId="19" fillId="24" borderId="27" xfId="0" applyNumberFormat="1" applyFont="1" applyFill="1" applyBorder="1" applyAlignment="1">
      <alignment horizontal="center" vertical="center"/>
    </xf>
    <xf numFmtId="4" fontId="19" fillId="0" borderId="25" xfId="0" applyNumberFormat="1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171" fontId="19" fillId="0" borderId="27" xfId="0" applyNumberFormat="1" applyFont="1" applyFill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171" fontId="19" fillId="24" borderId="27" xfId="0" applyNumberFormat="1" applyFont="1" applyFill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171" fontId="19" fillId="0" borderId="29" xfId="0" applyNumberFormat="1" applyFont="1" applyFill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top" wrapText="1"/>
    </xf>
    <xf numFmtId="2" fontId="24" fillId="0" borderId="15" xfId="0" applyNumberFormat="1" applyFont="1" applyBorder="1" applyAlignment="1">
      <alignment/>
    </xf>
    <xf numFmtId="2" fontId="24" fillId="0" borderId="12" xfId="0" applyNumberFormat="1" applyFont="1" applyBorder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Alignment="1">
      <alignment/>
    </xf>
    <xf numFmtId="0" fontId="19" fillId="0" borderId="15" xfId="0" applyFont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30" xfId="0" applyNumberFormat="1" applyFont="1" applyFill="1" applyBorder="1" applyAlignment="1">
      <alignment horizontal="center" vertical="center" wrapText="1"/>
    </xf>
    <xf numFmtId="171" fontId="19" fillId="24" borderId="31" xfId="0" applyNumberFormat="1" applyFont="1" applyFill="1" applyBorder="1" applyAlignment="1">
      <alignment horizontal="center" vertical="center" wrapText="1"/>
    </xf>
    <xf numFmtId="4" fontId="25" fillId="24" borderId="32" xfId="0" applyNumberFormat="1" applyFont="1" applyFill="1" applyBorder="1" applyAlignment="1">
      <alignment horizontal="center" vertical="center" wrapText="1"/>
    </xf>
    <xf numFmtId="4" fontId="25" fillId="24" borderId="33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 wrapText="1"/>
    </xf>
    <xf numFmtId="171" fontId="19" fillId="0" borderId="31" xfId="0" applyNumberFormat="1" applyFont="1" applyFill="1" applyBorder="1" applyAlignment="1">
      <alignment horizontal="center" vertical="center" wrapText="1"/>
    </xf>
    <xf numFmtId="4" fontId="25" fillId="0" borderId="32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right" vertical="top" wrapText="1"/>
    </xf>
    <xf numFmtId="0" fontId="24" fillId="0" borderId="12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="62" zoomScaleNormal="75" zoomScaleSheetLayoutView="62" workbookViewId="0" topLeftCell="A1">
      <selection activeCell="G27" sqref="G27"/>
    </sheetView>
  </sheetViews>
  <sheetFormatPr defaultColWidth="9.140625" defaultRowHeight="12.75"/>
  <cols>
    <col min="1" max="1" width="46.28125" style="0" customWidth="1"/>
    <col min="2" max="2" width="16.28125" style="0" customWidth="1"/>
    <col min="3" max="3" width="32.7109375" style="0" customWidth="1"/>
    <col min="4" max="4" width="32.140625" style="0" customWidth="1"/>
    <col min="5" max="5" width="27.421875" style="0" customWidth="1"/>
    <col min="6" max="6" width="26.7109375" style="0" customWidth="1"/>
    <col min="7" max="7" width="34.7109375" style="0" customWidth="1"/>
    <col min="8" max="8" width="37.57421875" style="0" customWidth="1"/>
    <col min="9" max="9" width="36.00390625" style="0" customWidth="1"/>
    <col min="10" max="10" width="34.7109375" style="0" customWidth="1"/>
    <col min="11" max="11" width="36.421875" style="0" customWidth="1"/>
    <col min="12" max="12" width="35.8515625" style="0" customWidth="1"/>
    <col min="15" max="15" width="7.00390625" style="0" customWidth="1"/>
  </cols>
  <sheetData>
    <row r="1" spans="3:12" ht="15.75">
      <c r="C1" s="19" t="s">
        <v>0</v>
      </c>
      <c r="D1" s="20"/>
      <c r="E1" s="20"/>
      <c r="F1" s="20"/>
      <c r="G1" s="20"/>
      <c r="H1" s="20"/>
      <c r="I1" s="20"/>
      <c r="J1" s="20"/>
      <c r="K1" s="20"/>
      <c r="L1" s="21"/>
    </row>
    <row r="2" spans="1:12" ht="75" customHeight="1" thickBot="1">
      <c r="A2" s="44" t="s">
        <v>12</v>
      </c>
      <c r="B2" s="3" t="s">
        <v>13</v>
      </c>
      <c r="C2" s="51">
        <v>51</v>
      </c>
      <c r="D2" s="4">
        <v>52</v>
      </c>
      <c r="E2" s="17" t="s">
        <v>18</v>
      </c>
      <c r="F2" s="18" t="s">
        <v>19</v>
      </c>
      <c r="G2" s="27">
        <v>55</v>
      </c>
      <c r="H2" s="3">
        <v>56</v>
      </c>
      <c r="I2" s="3">
        <v>57</v>
      </c>
      <c r="J2" s="17" t="s">
        <v>20</v>
      </c>
      <c r="K2" s="3">
        <v>59</v>
      </c>
      <c r="L2" s="3">
        <v>60</v>
      </c>
    </row>
    <row r="3" spans="1:12" ht="66" customHeight="1">
      <c r="A3" s="45" t="s">
        <v>2</v>
      </c>
      <c r="B3" s="3" t="s">
        <v>14</v>
      </c>
      <c r="C3" s="39"/>
      <c r="D3" s="6"/>
      <c r="E3" s="7"/>
      <c r="F3" s="26"/>
      <c r="G3" s="30">
        <v>3815.9</v>
      </c>
      <c r="H3" s="1"/>
      <c r="I3" s="2"/>
      <c r="J3" s="2"/>
      <c r="K3" s="2"/>
      <c r="L3" s="2"/>
    </row>
    <row r="4" spans="1:12" ht="21.75" customHeight="1">
      <c r="A4" s="63" t="s">
        <v>16</v>
      </c>
      <c r="B4" s="64"/>
      <c r="C4" s="39"/>
      <c r="D4" s="6"/>
      <c r="E4" s="7"/>
      <c r="F4" s="26"/>
      <c r="G4" s="23">
        <v>98</v>
      </c>
      <c r="H4" s="1"/>
      <c r="I4" s="2"/>
      <c r="J4" s="2"/>
      <c r="K4" s="2"/>
      <c r="L4" s="2"/>
    </row>
    <row r="5" spans="1:12" ht="21" customHeight="1" thickBot="1">
      <c r="A5" s="63" t="s">
        <v>17</v>
      </c>
      <c r="B5" s="64"/>
      <c r="C5" s="39"/>
      <c r="D5" s="14"/>
      <c r="E5" s="7"/>
      <c r="F5" s="26"/>
      <c r="G5" s="24">
        <v>100</v>
      </c>
      <c r="H5" s="1"/>
      <c r="I5" s="2"/>
      <c r="J5" s="2"/>
      <c r="K5" s="2"/>
      <c r="L5" s="2"/>
    </row>
    <row r="6" spans="1:12" ht="85.5" customHeight="1">
      <c r="A6" s="45" t="s">
        <v>1</v>
      </c>
      <c r="B6" s="3" t="s">
        <v>14</v>
      </c>
      <c r="C6" s="52"/>
      <c r="D6" s="35">
        <v>2559</v>
      </c>
      <c r="E6" s="13"/>
      <c r="F6" s="1"/>
      <c r="G6" s="22"/>
      <c r="H6" s="2"/>
      <c r="I6" s="2"/>
      <c r="J6" s="2"/>
      <c r="K6" s="2"/>
      <c r="L6" s="2"/>
    </row>
    <row r="7" spans="1:12" ht="22.5" customHeight="1">
      <c r="A7" s="63" t="s">
        <v>16</v>
      </c>
      <c r="B7" s="64"/>
      <c r="C7" s="52"/>
      <c r="D7" s="33">
        <f>D18/D6*98</f>
        <v>67.32473622508792</v>
      </c>
      <c r="E7" s="13"/>
      <c r="F7" s="1"/>
      <c r="G7" s="2"/>
      <c r="H7" s="2"/>
      <c r="I7" s="2"/>
      <c r="J7" s="2"/>
      <c r="K7" s="2"/>
      <c r="L7" s="2"/>
    </row>
    <row r="8" spans="1:12" ht="24.75" customHeight="1" thickBot="1">
      <c r="A8" s="63" t="s">
        <v>17</v>
      </c>
      <c r="B8" s="64"/>
      <c r="C8" s="52"/>
      <c r="D8" s="34">
        <f>D7+2</f>
        <v>69.32473622508792</v>
      </c>
      <c r="E8" s="13"/>
      <c r="F8" s="1"/>
      <c r="G8" s="2"/>
      <c r="H8" s="2"/>
      <c r="I8" s="2"/>
      <c r="J8" s="2"/>
      <c r="K8" s="5"/>
      <c r="L8" s="5"/>
    </row>
    <row r="9" spans="1:12" ht="81.75" customHeight="1">
      <c r="A9" s="45" t="s">
        <v>7</v>
      </c>
      <c r="B9" s="3" t="s">
        <v>14</v>
      </c>
      <c r="C9" s="39"/>
      <c r="D9" s="32"/>
      <c r="E9" s="7"/>
      <c r="F9" s="1"/>
      <c r="G9" s="2"/>
      <c r="H9" s="2"/>
      <c r="I9" s="2"/>
      <c r="J9" s="25"/>
      <c r="K9" s="30">
        <v>72057.6</v>
      </c>
      <c r="L9" s="30">
        <v>55987.2</v>
      </c>
    </row>
    <row r="10" spans="1:12" ht="24" customHeight="1">
      <c r="A10" s="63" t="s">
        <v>16</v>
      </c>
      <c r="B10" s="64"/>
      <c r="C10" s="39"/>
      <c r="D10" s="6"/>
      <c r="E10" s="7"/>
      <c r="F10" s="1"/>
      <c r="G10" s="2"/>
      <c r="H10" s="2"/>
      <c r="I10" s="2"/>
      <c r="J10" s="25"/>
      <c r="K10" s="23">
        <v>98</v>
      </c>
      <c r="L10" s="23">
        <v>98</v>
      </c>
    </row>
    <row r="11" spans="1:12" ht="19.5" customHeight="1" thickBot="1">
      <c r="A11" s="63" t="s">
        <v>17</v>
      </c>
      <c r="B11" s="64"/>
      <c r="C11" s="39"/>
      <c r="D11" s="6"/>
      <c r="E11" s="7"/>
      <c r="F11" s="1"/>
      <c r="G11" s="2"/>
      <c r="H11" s="2"/>
      <c r="I11" s="5"/>
      <c r="J11" s="25"/>
      <c r="K11" s="24">
        <v>100</v>
      </c>
      <c r="L11" s="24">
        <v>100</v>
      </c>
    </row>
    <row r="12" spans="1:12" ht="65.25" customHeight="1">
      <c r="A12" s="45" t="s">
        <v>6</v>
      </c>
      <c r="B12" s="3" t="s">
        <v>14</v>
      </c>
      <c r="C12" s="39"/>
      <c r="D12" s="6"/>
      <c r="E12" s="7"/>
      <c r="F12" s="1"/>
      <c r="G12" s="2"/>
      <c r="H12" s="25"/>
      <c r="I12" s="30">
        <v>11205</v>
      </c>
      <c r="J12" s="1"/>
      <c r="K12" s="22"/>
      <c r="L12" s="22"/>
    </row>
    <row r="13" spans="1:12" ht="19.5" customHeight="1">
      <c r="A13" s="63" t="s">
        <v>16</v>
      </c>
      <c r="B13" s="64"/>
      <c r="C13" s="39"/>
      <c r="D13" s="6"/>
      <c r="E13" s="7"/>
      <c r="F13" s="1"/>
      <c r="G13" s="2"/>
      <c r="H13" s="25"/>
      <c r="I13" s="23">
        <v>98</v>
      </c>
      <c r="J13" s="1"/>
      <c r="K13" s="2"/>
      <c r="L13" s="2"/>
    </row>
    <row r="14" spans="1:12" ht="19.5" customHeight="1" thickBot="1">
      <c r="A14" s="63" t="s">
        <v>17</v>
      </c>
      <c r="B14" s="64"/>
      <c r="C14" s="39"/>
      <c r="D14" s="14"/>
      <c r="E14" s="7"/>
      <c r="F14" s="1"/>
      <c r="G14" s="2"/>
      <c r="H14" s="25"/>
      <c r="I14" s="24">
        <v>100</v>
      </c>
      <c r="J14" s="1"/>
      <c r="K14" s="2"/>
      <c r="L14" s="2"/>
    </row>
    <row r="15" spans="1:12" ht="66" customHeight="1">
      <c r="A15" s="45" t="s">
        <v>5</v>
      </c>
      <c r="B15" s="3" t="s">
        <v>14</v>
      </c>
      <c r="C15" s="52"/>
      <c r="D15" s="35">
        <v>2658</v>
      </c>
      <c r="E15" s="13"/>
      <c r="F15" s="1"/>
      <c r="G15" s="2"/>
      <c r="H15" s="2"/>
      <c r="I15" s="22"/>
      <c r="J15" s="2"/>
      <c r="K15" s="2"/>
      <c r="L15" s="2"/>
    </row>
    <row r="16" spans="1:12" ht="18.75" customHeight="1">
      <c r="A16" s="63" t="s">
        <v>16</v>
      </c>
      <c r="B16" s="64"/>
      <c r="C16" s="52"/>
      <c r="D16" s="33">
        <f>D18/D15*98</f>
        <v>64.81715575620768</v>
      </c>
      <c r="E16" s="13"/>
      <c r="F16" s="12"/>
      <c r="G16" s="5"/>
      <c r="H16" s="5"/>
      <c r="I16" s="5"/>
      <c r="J16" s="5"/>
      <c r="K16" s="5"/>
      <c r="L16" s="5"/>
    </row>
    <row r="17" spans="1:12" ht="24.75" customHeight="1" thickBot="1">
      <c r="A17" s="63" t="s">
        <v>17</v>
      </c>
      <c r="B17" s="64"/>
      <c r="C17" s="52"/>
      <c r="D17" s="36">
        <f>D16+2</f>
        <v>66.81715575620768</v>
      </c>
      <c r="E17" s="16"/>
      <c r="F17" s="12"/>
      <c r="G17" s="5"/>
      <c r="H17" s="5"/>
      <c r="I17" s="5"/>
      <c r="J17" s="5"/>
      <c r="K17" s="5"/>
      <c r="L17" s="5"/>
    </row>
    <row r="18" spans="1:12" ht="73.5" customHeight="1">
      <c r="A18" s="45" t="s">
        <v>4</v>
      </c>
      <c r="B18" s="3" t="s">
        <v>14</v>
      </c>
      <c r="C18" s="52"/>
      <c r="D18" s="37">
        <v>1758</v>
      </c>
      <c r="E18" s="13"/>
      <c r="F18" s="7"/>
      <c r="G18" s="7"/>
      <c r="H18" s="7"/>
      <c r="I18" s="7"/>
      <c r="J18" s="7"/>
      <c r="K18" s="7"/>
      <c r="L18" s="7"/>
    </row>
    <row r="19" spans="1:12" ht="21.75" customHeight="1">
      <c r="A19" s="63" t="s">
        <v>16</v>
      </c>
      <c r="B19" s="64"/>
      <c r="C19" s="52"/>
      <c r="D19" s="23">
        <v>98</v>
      </c>
      <c r="E19" s="13"/>
      <c r="F19" s="7"/>
      <c r="G19" s="7"/>
      <c r="H19" s="7"/>
      <c r="I19" s="7"/>
      <c r="J19" s="7"/>
      <c r="K19" s="7"/>
      <c r="L19" s="7"/>
    </row>
    <row r="20" spans="1:12" ht="25.5" customHeight="1" thickBot="1">
      <c r="A20" s="63" t="s">
        <v>17</v>
      </c>
      <c r="B20" s="64"/>
      <c r="C20" s="53"/>
      <c r="D20" s="24">
        <v>100</v>
      </c>
      <c r="E20" s="13"/>
      <c r="F20" s="7"/>
      <c r="G20" s="7"/>
      <c r="H20" s="7"/>
      <c r="I20" s="7"/>
      <c r="J20" s="7"/>
      <c r="K20" s="7"/>
      <c r="L20" s="7"/>
    </row>
    <row r="21" spans="1:12" ht="91.5" customHeight="1">
      <c r="A21" s="45" t="s">
        <v>10</v>
      </c>
      <c r="B21" s="3" t="s">
        <v>14</v>
      </c>
      <c r="C21" s="54">
        <v>75816</v>
      </c>
      <c r="D21" s="38"/>
      <c r="E21" s="7"/>
      <c r="F21" s="7"/>
      <c r="G21" s="7"/>
      <c r="H21" s="7"/>
      <c r="I21" s="7"/>
      <c r="J21" s="7"/>
      <c r="K21" s="7"/>
      <c r="L21" s="7"/>
    </row>
    <row r="22" spans="1:12" ht="22.5" customHeight="1">
      <c r="A22" s="63" t="s">
        <v>16</v>
      </c>
      <c r="B22" s="64"/>
      <c r="C22" s="55">
        <v>98</v>
      </c>
      <c r="D22" s="39"/>
      <c r="E22" s="7"/>
      <c r="F22" s="13"/>
      <c r="G22" s="7"/>
      <c r="H22" s="7"/>
      <c r="I22" s="7"/>
      <c r="J22" s="7"/>
      <c r="K22" s="7"/>
      <c r="L22" s="7"/>
    </row>
    <row r="23" spans="1:12" ht="25.5" customHeight="1" thickBot="1">
      <c r="A23" s="63" t="s">
        <v>17</v>
      </c>
      <c r="B23" s="64"/>
      <c r="C23" s="56">
        <v>100</v>
      </c>
      <c r="D23" s="40"/>
      <c r="E23" s="7"/>
      <c r="F23" s="13"/>
      <c r="G23" s="7"/>
      <c r="H23" s="7"/>
      <c r="I23" s="7"/>
      <c r="J23" s="7"/>
      <c r="K23" s="7"/>
      <c r="L23" s="7"/>
    </row>
    <row r="24" spans="1:12" ht="68.25" customHeight="1">
      <c r="A24" s="45" t="s">
        <v>3</v>
      </c>
      <c r="B24" s="3" t="s">
        <v>14</v>
      </c>
      <c r="C24" s="57"/>
      <c r="D24" s="35">
        <v>2133</v>
      </c>
      <c r="E24" s="13"/>
      <c r="F24" s="13"/>
      <c r="G24" s="7"/>
      <c r="H24" s="7"/>
      <c r="I24" s="7"/>
      <c r="J24" s="7"/>
      <c r="K24" s="7"/>
      <c r="L24" s="7"/>
    </row>
    <row r="25" spans="1:12" ht="18.75" customHeight="1">
      <c r="A25" s="63" t="s">
        <v>16</v>
      </c>
      <c r="B25" s="64"/>
      <c r="C25" s="52"/>
      <c r="D25" s="33">
        <f>D18/D24*98</f>
        <v>80.77074542897327</v>
      </c>
      <c r="E25" s="13"/>
      <c r="F25" s="13"/>
      <c r="G25" s="7"/>
      <c r="H25" s="7"/>
      <c r="I25" s="7"/>
      <c r="J25" s="7"/>
      <c r="K25" s="7"/>
      <c r="L25" s="7"/>
    </row>
    <row r="26" spans="1:12" ht="24.75" customHeight="1" thickBot="1">
      <c r="A26" s="63" t="s">
        <v>17</v>
      </c>
      <c r="B26" s="64"/>
      <c r="C26" s="52"/>
      <c r="D26" s="34">
        <f>D25+2</f>
        <v>82.77074542897327</v>
      </c>
      <c r="E26" s="13"/>
      <c r="F26" s="13"/>
      <c r="G26" s="7"/>
      <c r="H26" s="15"/>
      <c r="I26" s="7"/>
      <c r="J26" s="7"/>
      <c r="K26" s="7"/>
      <c r="L26" s="7"/>
    </row>
    <row r="27" spans="1:12" ht="73.5" customHeight="1">
      <c r="A27" s="45" t="s">
        <v>8</v>
      </c>
      <c r="B27" s="3" t="s">
        <v>15</v>
      </c>
      <c r="C27" s="39"/>
      <c r="D27" s="32"/>
      <c r="E27" s="7"/>
      <c r="F27" s="13"/>
      <c r="G27" s="28"/>
      <c r="H27" s="31">
        <v>83399.76</v>
      </c>
      <c r="I27" s="13"/>
      <c r="J27" s="7"/>
      <c r="K27" s="7"/>
      <c r="L27" s="7"/>
    </row>
    <row r="28" spans="1:12" ht="17.25" customHeight="1">
      <c r="A28" s="63" t="s">
        <v>16</v>
      </c>
      <c r="B28" s="64"/>
      <c r="C28" s="39"/>
      <c r="D28" s="6"/>
      <c r="E28" s="7"/>
      <c r="F28" s="13"/>
      <c r="G28" s="28"/>
      <c r="H28" s="23">
        <v>98</v>
      </c>
      <c r="I28" s="13"/>
      <c r="J28" s="7"/>
      <c r="K28" s="7"/>
      <c r="L28" s="7"/>
    </row>
    <row r="29" spans="1:12" ht="19.5" customHeight="1" thickBot="1">
      <c r="A29" s="63" t="s">
        <v>17</v>
      </c>
      <c r="B29" s="64"/>
      <c r="C29" s="40"/>
      <c r="D29" s="6"/>
      <c r="E29" s="7"/>
      <c r="F29" s="13"/>
      <c r="G29" s="28"/>
      <c r="H29" s="24">
        <v>100</v>
      </c>
      <c r="I29" s="13"/>
      <c r="J29" s="7"/>
      <c r="K29" s="7"/>
      <c r="L29" s="7"/>
    </row>
    <row r="30" spans="1:12" ht="78" customHeight="1">
      <c r="A30" s="45" t="s">
        <v>9</v>
      </c>
      <c r="B30" s="3" t="s">
        <v>14</v>
      </c>
      <c r="C30" s="58">
        <v>90018</v>
      </c>
      <c r="D30" s="39"/>
      <c r="E30" s="7"/>
      <c r="F30" s="13"/>
      <c r="G30" s="7"/>
      <c r="H30" s="29"/>
      <c r="I30" s="7"/>
      <c r="J30" s="7"/>
      <c r="K30" s="7"/>
      <c r="L30" s="7"/>
    </row>
    <row r="31" spans="1:12" ht="20.25" customHeight="1">
      <c r="A31" s="63" t="s">
        <v>16</v>
      </c>
      <c r="B31" s="64"/>
      <c r="C31" s="59">
        <f>C21/C30*98</f>
        <v>82.5386922615477</v>
      </c>
      <c r="D31" s="39"/>
      <c r="E31" s="7"/>
      <c r="F31" s="13"/>
      <c r="G31" s="7"/>
      <c r="H31" s="7"/>
      <c r="I31" s="7"/>
      <c r="J31" s="7"/>
      <c r="K31" s="7"/>
      <c r="L31" s="7"/>
    </row>
    <row r="32" spans="1:12" ht="24.75" customHeight="1" thickBot="1">
      <c r="A32" s="63" t="s">
        <v>17</v>
      </c>
      <c r="B32" s="64"/>
      <c r="C32" s="60">
        <f>C31+2</f>
        <v>84.5386922615477</v>
      </c>
      <c r="D32" s="40"/>
      <c r="E32" s="7"/>
      <c r="F32" s="13"/>
      <c r="G32" s="7"/>
      <c r="H32" s="7"/>
      <c r="I32" s="7"/>
      <c r="J32" s="7"/>
      <c r="K32" s="7"/>
      <c r="L32" s="7"/>
    </row>
    <row r="33" spans="1:12" ht="93" customHeight="1">
      <c r="A33" s="45" t="s">
        <v>11</v>
      </c>
      <c r="B33" s="3" t="s">
        <v>14</v>
      </c>
      <c r="C33" s="61"/>
      <c r="D33" s="41">
        <v>4503</v>
      </c>
      <c r="E33" s="16"/>
      <c r="F33" s="16"/>
      <c r="G33" s="15"/>
      <c r="H33" s="15"/>
      <c r="I33" s="15"/>
      <c r="J33" s="15"/>
      <c r="K33" s="15"/>
      <c r="L33" s="15"/>
    </row>
    <row r="34" spans="1:12" ht="20.25" customHeight="1">
      <c r="A34" s="63" t="s">
        <v>16</v>
      </c>
      <c r="B34" s="64"/>
      <c r="C34" s="62"/>
      <c r="D34" s="42">
        <f>D18/D33*98</f>
        <v>38.25982678214523</v>
      </c>
      <c r="E34" s="46"/>
      <c r="F34" s="47"/>
      <c r="G34" s="47"/>
      <c r="H34" s="47"/>
      <c r="I34" s="47"/>
      <c r="J34" s="47"/>
      <c r="K34" s="47"/>
      <c r="L34" s="47"/>
    </row>
    <row r="35" spans="1:12" ht="18.75" customHeight="1" thickBot="1">
      <c r="A35" s="63" t="s">
        <v>17</v>
      </c>
      <c r="B35" s="64"/>
      <c r="C35" s="62"/>
      <c r="D35" s="43">
        <f>D34+2</f>
        <v>40.25982678214523</v>
      </c>
      <c r="E35" s="46"/>
      <c r="F35" s="47"/>
      <c r="G35" s="47"/>
      <c r="H35" s="47"/>
      <c r="I35" s="47"/>
      <c r="J35" s="47"/>
      <c r="K35" s="47"/>
      <c r="L35" s="47"/>
    </row>
    <row r="36" spans="1:12" ht="15">
      <c r="A36" s="48"/>
      <c r="B36" s="48"/>
      <c r="C36" s="49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5">
      <c r="A37" s="48"/>
      <c r="B37" s="48"/>
      <c r="C37" s="49"/>
      <c r="D37" s="50"/>
      <c r="E37" s="50"/>
      <c r="F37" s="50"/>
      <c r="G37" s="50"/>
      <c r="H37" s="50"/>
      <c r="I37" s="50"/>
      <c r="J37" s="50"/>
      <c r="K37" s="50"/>
      <c r="L37" s="50"/>
    </row>
    <row r="38" ht="13.5" customHeight="1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spans="3:4" ht="12.75">
      <c r="C43" s="9"/>
      <c r="D43" s="10"/>
    </row>
    <row r="44" spans="3:4" ht="12.75">
      <c r="C44" s="8"/>
      <c r="D44" s="8"/>
    </row>
  </sheetData>
  <sheetProtection selectLockedCells="1" selectUnlockedCells="1"/>
  <mergeCells count="23">
    <mergeCell ref="A32:B32"/>
    <mergeCell ref="A34:B34"/>
    <mergeCell ref="A35:B35"/>
    <mergeCell ref="A26:B26"/>
    <mergeCell ref="A28:B28"/>
    <mergeCell ref="A29:B29"/>
    <mergeCell ref="A31:B31"/>
    <mergeCell ref="A20:B20"/>
    <mergeCell ref="A22:B22"/>
    <mergeCell ref="A23:B23"/>
    <mergeCell ref="A25:B25"/>
    <mergeCell ref="A14:B14"/>
    <mergeCell ref="A16:B16"/>
    <mergeCell ref="A17:B17"/>
    <mergeCell ref="A19:B19"/>
    <mergeCell ref="A8:B8"/>
    <mergeCell ref="A10:B10"/>
    <mergeCell ref="A11:B11"/>
    <mergeCell ref="A13:B13"/>
    <mergeCell ref="C1:L1"/>
    <mergeCell ref="A4:B4"/>
    <mergeCell ref="A5:B5"/>
    <mergeCell ref="A7:B7"/>
  </mergeCells>
  <printOptions/>
  <pageMargins left="0.1701388888888889" right="0.2902777777777778" top="0.1701388888888889" bottom="0.1597222222222222" header="0.5118055555555555" footer="0.5118055555555555"/>
  <pageSetup fitToHeight="1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2017-11-15T13:36:30Z</cp:lastPrinted>
  <dcterms:created xsi:type="dcterms:W3CDTF">2017-04-18T12:52:52Z</dcterms:created>
  <dcterms:modified xsi:type="dcterms:W3CDTF">2017-11-15T13:36:53Z</dcterms:modified>
  <cp:category/>
  <cp:version/>
  <cp:contentType/>
  <cp:contentStatus/>
</cp:coreProperties>
</file>