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'Arkusz1'!$A$1:$L$55</definedName>
  </definedNames>
  <calcPr fullCalcOnLoad="1"/>
</workbook>
</file>

<file path=xl/sharedStrings.xml><?xml version="1.0" encoding="utf-8"?>
<sst xmlns="http://schemas.openxmlformats.org/spreadsheetml/2006/main" count="76" uniqueCount="29">
  <si>
    <t>Nr pakietu:</t>
  </si>
  <si>
    <t>14. Zarys International Group Sp. z o.o. Sp. k. ul. Pod Borem 18, 41-808 Zabrze</t>
  </si>
  <si>
    <t>13. Skamex Sp. z o.o. Sp. k. ul. Częstochowska 38/52, 93-121 Łódź</t>
  </si>
  <si>
    <t>12. Medicavera Sp. z o.o., ul. Majowa 2, 71-347 Sczecin</t>
  </si>
  <si>
    <t>4. Rovers Polska Sp. z o.o. ul. Stołeczna 10, 05-501 Piaseczno</t>
  </si>
  <si>
    <t>3. IVRA Tomasz Kaczmarek, 00-484 Warszawa, ul. Górnośląska 24/14</t>
  </si>
  <si>
    <t>15. Sonda W. Makowski i Wspólnicy Sp. J., 62-080 Tarnowo Podgórne, ul. Poznańska 82B</t>
  </si>
  <si>
    <t>29. Anmar Sp. z o.o. Sp. k., ul. Strefowa 22, 43-100 Tychy</t>
  </si>
  <si>
    <t>27. Aesculap Chifa Sp. z o.o., ul. Tysiąclecia 14, 64-300 Nowy Tomyśl</t>
  </si>
  <si>
    <t>23. Beryl Med Ltd. 1st Floor, 26 Fouberts Place, London, England, W1F 7PP</t>
  </si>
  <si>
    <t xml:space="preserve">22. Cezetel-Poznań Sp. z o.o., os. Rusa 64 m. 6, 61-245 Poznań </t>
  </si>
  <si>
    <t xml:space="preserve">19. HAMMERMED Medical Polska Sp. z o.o. Sp. k., 90-032 Łódż, ul. Kopcińskiego 69/71 </t>
  </si>
  <si>
    <t>18. Polmil Sp. z o.o. Sp. k. ul. Przemysłowa 8, 85-758 Bydgoszcz</t>
  </si>
  <si>
    <t>17. AKME Sp. z o.o. Sp. k. ul. Poloneza 89B, 02-826 Warszawa</t>
  </si>
  <si>
    <t>16. Advanced Europe Sp. z o.o., 02-726 Warszawa, ul. Skrzetuskiego 30 m. 3.</t>
  </si>
  <si>
    <t>37. Bialmed Sp. z o.o. ul. Marii Konopnickiej 11a, 12-230 Biała Piska</t>
  </si>
  <si>
    <t>40. Balton Sp. z o.o. ul. Nowy Świat 7 m. 14, 00-496 Warszawa</t>
  </si>
  <si>
    <t>32 - UNIEWAŻNIONE</t>
  </si>
  <si>
    <t>Termin dostawy /dni/ 5dni-0pkt, 3-4dni-1pkt, 1-2dni-2pkt</t>
  </si>
  <si>
    <t xml:space="preserve">Termin dostawy /dni/ </t>
  </si>
  <si>
    <t>2 (2pkt)</t>
  </si>
  <si>
    <t>1 (2pkt)</t>
  </si>
  <si>
    <t>3 (1pkt)</t>
  </si>
  <si>
    <t>/oferta dodatkowa/</t>
  </si>
  <si>
    <t>3 886,50 zł (oferta odrzucona, nie podlega ocenie)</t>
  </si>
  <si>
    <t>Pkt za cenę:</t>
  </si>
  <si>
    <t>Pkt łąćznie (cena + termin dostawy):</t>
  </si>
  <si>
    <t>20. Konsorcjum: Bafarm Sp. z o.o., ul. Długa 3, 43-100 Tychy (lider) i Biuro Finansowe Finanser Sp. z o.o. 85-087 Bydgoszcz, ul. Gajowa 51/1</t>
  </si>
  <si>
    <t>13 298,10 zł (oferta odrzucona, nie podlega ocenie)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</si>
</sst>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  <numFmt numFmtId="171" formatCode="#,##0.00\ &quot;zł&quot;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171" fontId="19" fillId="0" borderId="13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171" fontId="19" fillId="24" borderId="13" xfId="0" applyNumberFormat="1" applyFont="1" applyFill="1" applyBorder="1" applyAlignment="1">
      <alignment horizontal="center" vertical="center"/>
    </xf>
    <xf numFmtId="4" fontId="23" fillId="24" borderId="14" xfId="0" applyNumberFormat="1" applyFont="1" applyFill="1" applyBorder="1" applyAlignment="1">
      <alignment horizontal="center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171" fontId="19" fillId="24" borderId="13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2" fillId="0" borderId="17" xfId="0" applyFont="1" applyBorder="1" applyAlignment="1">
      <alignment/>
    </xf>
    <xf numFmtId="2" fontId="23" fillId="0" borderId="14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 wrapText="1"/>
    </xf>
    <xf numFmtId="171" fontId="19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/>
    </xf>
    <xf numFmtId="171" fontId="19" fillId="0" borderId="24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2" fillId="0" borderId="2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0" fontId="19" fillId="0" borderId="1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 wrapText="1"/>
    </xf>
    <xf numFmtId="171" fontId="19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="55" zoomScaleNormal="60" zoomScaleSheetLayoutView="55" workbookViewId="0" topLeftCell="A1">
      <selection activeCell="C28" sqref="C28"/>
    </sheetView>
  </sheetViews>
  <sheetFormatPr defaultColWidth="9.140625" defaultRowHeight="12.75"/>
  <cols>
    <col min="1" max="1" width="46.28125" style="0" customWidth="1"/>
    <col min="2" max="2" width="16.140625" style="0" customWidth="1"/>
    <col min="3" max="3" width="31.28125" style="0" customWidth="1"/>
    <col min="4" max="4" width="32.57421875" style="0" customWidth="1"/>
    <col min="5" max="5" width="31.421875" style="0" customWidth="1"/>
    <col min="6" max="6" width="31.7109375" style="0" customWidth="1"/>
    <col min="7" max="7" width="34.00390625" style="0" customWidth="1"/>
    <col min="8" max="8" width="36.00390625" style="0" customWidth="1"/>
    <col min="9" max="9" width="34.7109375" style="0" customWidth="1"/>
    <col min="10" max="10" width="31.8515625" style="0" customWidth="1"/>
    <col min="11" max="11" width="33.00390625" style="0" customWidth="1"/>
    <col min="12" max="12" width="37.421875" style="0" customWidth="1"/>
    <col min="15" max="15" width="7.00390625" style="0" customWidth="1"/>
  </cols>
  <sheetData>
    <row r="1" spans="1:12" ht="15">
      <c r="A1" s="54"/>
      <c r="B1" s="54"/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4"/>
    </row>
    <row r="2" spans="1:12" ht="57" customHeight="1" thickBot="1">
      <c r="A2" s="55" t="s">
        <v>18</v>
      </c>
      <c r="B2" s="2" t="s">
        <v>19</v>
      </c>
      <c r="C2" s="2">
        <v>31</v>
      </c>
      <c r="D2" s="10" t="s">
        <v>17</v>
      </c>
      <c r="E2" s="3">
        <v>33</v>
      </c>
      <c r="F2" s="34">
        <v>34</v>
      </c>
      <c r="G2" s="3">
        <v>35</v>
      </c>
      <c r="H2" s="2">
        <v>36</v>
      </c>
      <c r="I2" s="2">
        <v>37</v>
      </c>
      <c r="J2" s="2">
        <v>38</v>
      </c>
      <c r="K2" s="2">
        <v>39</v>
      </c>
      <c r="L2" s="2">
        <v>40</v>
      </c>
    </row>
    <row r="3" spans="1:12" ht="41.25" customHeight="1">
      <c r="A3" s="56" t="s">
        <v>5</v>
      </c>
      <c r="B3" s="2" t="s">
        <v>20</v>
      </c>
      <c r="C3" s="4"/>
      <c r="D3" s="1"/>
      <c r="E3" s="13"/>
      <c r="F3" s="15">
        <v>136296</v>
      </c>
      <c r="G3" s="19"/>
      <c r="H3" s="5"/>
      <c r="I3" s="5"/>
      <c r="J3" s="5"/>
      <c r="K3" s="5"/>
      <c r="L3" s="5"/>
    </row>
    <row r="4" spans="1:12" ht="20.25" customHeight="1">
      <c r="A4" s="59" t="s">
        <v>25</v>
      </c>
      <c r="B4" s="60"/>
      <c r="C4" s="4"/>
      <c r="D4" s="1"/>
      <c r="E4" s="13"/>
      <c r="F4" s="16">
        <f>F28/F3*98</f>
        <v>44.64343781182133</v>
      </c>
      <c r="G4" s="19"/>
      <c r="H4" s="5"/>
      <c r="I4" s="5"/>
      <c r="J4" s="5"/>
      <c r="K4" s="5"/>
      <c r="L4" s="5"/>
    </row>
    <row r="5" spans="1:12" ht="21" customHeight="1" thickBot="1">
      <c r="A5" s="59" t="s">
        <v>26</v>
      </c>
      <c r="B5" s="60"/>
      <c r="C5" s="4"/>
      <c r="D5" s="1"/>
      <c r="E5" s="13"/>
      <c r="F5" s="17">
        <f>F4+2</f>
        <v>46.64343781182133</v>
      </c>
      <c r="G5" s="19"/>
      <c r="H5" s="5"/>
      <c r="I5" s="5"/>
      <c r="J5" s="5"/>
      <c r="K5" s="14"/>
      <c r="L5" s="5"/>
    </row>
    <row r="6" spans="1:12" ht="37.5" customHeight="1">
      <c r="A6" s="56" t="s">
        <v>4</v>
      </c>
      <c r="B6" s="2" t="s">
        <v>20</v>
      </c>
      <c r="C6" s="4"/>
      <c r="D6" s="1"/>
      <c r="E6" s="5"/>
      <c r="F6" s="18"/>
      <c r="G6" s="5"/>
      <c r="H6" s="5"/>
      <c r="I6" s="5"/>
      <c r="J6" s="13"/>
      <c r="K6" s="20">
        <v>19220</v>
      </c>
      <c r="L6" s="19"/>
    </row>
    <row r="7" spans="1:12" ht="21" customHeight="1">
      <c r="A7" s="59" t="s">
        <v>25</v>
      </c>
      <c r="B7" s="60"/>
      <c r="C7" s="4"/>
      <c r="D7" s="1"/>
      <c r="E7" s="5"/>
      <c r="F7" s="5"/>
      <c r="G7" s="5"/>
      <c r="H7" s="5"/>
      <c r="I7" s="5"/>
      <c r="J7" s="13"/>
      <c r="K7" s="21">
        <v>98</v>
      </c>
      <c r="L7" s="19"/>
    </row>
    <row r="8" spans="1:12" ht="21" customHeight="1" thickBot="1">
      <c r="A8" s="59" t="s">
        <v>26</v>
      </c>
      <c r="B8" s="60"/>
      <c r="C8" s="4"/>
      <c r="D8" s="1"/>
      <c r="E8" s="5"/>
      <c r="F8" s="5"/>
      <c r="G8" s="5"/>
      <c r="H8" s="5"/>
      <c r="I8" s="14"/>
      <c r="J8" s="13"/>
      <c r="K8" s="22">
        <v>100</v>
      </c>
      <c r="L8" s="19"/>
    </row>
    <row r="9" spans="1:12" ht="33.75" customHeight="1">
      <c r="A9" s="56" t="s">
        <v>3</v>
      </c>
      <c r="B9" s="2" t="s">
        <v>20</v>
      </c>
      <c r="C9" s="4"/>
      <c r="D9" s="4"/>
      <c r="E9" s="5"/>
      <c r="F9" s="5"/>
      <c r="G9" s="5"/>
      <c r="H9" s="13"/>
      <c r="I9" s="15">
        <v>7740</v>
      </c>
      <c r="J9" s="19"/>
      <c r="K9" s="18"/>
      <c r="L9" s="5"/>
    </row>
    <row r="10" spans="1:12" ht="21" customHeight="1">
      <c r="A10" s="59" t="s">
        <v>25</v>
      </c>
      <c r="B10" s="60"/>
      <c r="C10" s="4"/>
      <c r="D10" s="4"/>
      <c r="E10" s="5"/>
      <c r="F10" s="5"/>
      <c r="G10" s="5"/>
      <c r="H10" s="13"/>
      <c r="I10" s="16">
        <f>I15/I9*98</f>
        <v>56.97674418604652</v>
      </c>
      <c r="J10" s="19"/>
      <c r="K10" s="5"/>
      <c r="L10" s="5"/>
    </row>
    <row r="11" spans="1:12" ht="26.25" customHeight="1" thickBot="1">
      <c r="A11" s="59" t="s">
        <v>26</v>
      </c>
      <c r="B11" s="60"/>
      <c r="C11" s="4"/>
      <c r="D11" s="4"/>
      <c r="E11" s="14"/>
      <c r="F11" s="5"/>
      <c r="G11" s="5"/>
      <c r="H11" s="33"/>
      <c r="I11" s="17">
        <f>I10+2</f>
        <v>58.97674418604652</v>
      </c>
      <c r="J11" s="19"/>
      <c r="K11" s="5"/>
      <c r="L11" s="14"/>
    </row>
    <row r="12" spans="1:12" ht="31.5" customHeight="1">
      <c r="A12" s="56" t="s">
        <v>2</v>
      </c>
      <c r="B12" s="2" t="s">
        <v>20</v>
      </c>
      <c r="C12" s="4"/>
      <c r="D12" s="36"/>
      <c r="E12" s="15">
        <v>51900</v>
      </c>
      <c r="F12" s="19"/>
      <c r="G12" s="13"/>
      <c r="H12" s="15">
        <v>29820</v>
      </c>
      <c r="I12" s="15">
        <v>4680</v>
      </c>
      <c r="J12" s="19"/>
      <c r="K12" s="13"/>
      <c r="L12" s="15">
        <v>103600</v>
      </c>
    </row>
    <row r="13" spans="1:12" ht="20.25" customHeight="1">
      <c r="A13" s="59" t="s">
        <v>25</v>
      </c>
      <c r="B13" s="60"/>
      <c r="C13" s="4"/>
      <c r="D13" s="36"/>
      <c r="E13" s="16">
        <f>E18/E12*98</f>
        <v>48.716763005780344</v>
      </c>
      <c r="F13" s="19"/>
      <c r="G13" s="13"/>
      <c r="H13" s="16">
        <f>H34/H12*98</f>
        <v>65.95774647887325</v>
      </c>
      <c r="I13" s="16">
        <f>I15/I12*98</f>
        <v>94.23076923076923</v>
      </c>
      <c r="J13" s="19"/>
      <c r="K13" s="13"/>
      <c r="L13" s="16">
        <f>L41/L12*98</f>
        <v>40.67567567567568</v>
      </c>
    </row>
    <row r="14" spans="1:12" ht="20.25" customHeight="1" thickBot="1">
      <c r="A14" s="59" t="s">
        <v>26</v>
      </c>
      <c r="B14" s="60"/>
      <c r="C14" s="42"/>
      <c r="D14" s="36"/>
      <c r="E14" s="17">
        <f>E13+2</f>
        <v>50.716763005780344</v>
      </c>
      <c r="F14" s="23"/>
      <c r="G14" s="13"/>
      <c r="H14" s="17">
        <f>H13+2</f>
        <v>67.95774647887325</v>
      </c>
      <c r="I14" s="17">
        <f>I13+2</f>
        <v>96.23076923076923</v>
      </c>
      <c r="J14" s="19"/>
      <c r="K14" s="13"/>
      <c r="L14" s="17">
        <f>L13+2</f>
        <v>42.67567567567568</v>
      </c>
    </row>
    <row r="15" spans="1:12" ht="61.5" customHeight="1">
      <c r="A15" s="56" t="s">
        <v>1</v>
      </c>
      <c r="B15" s="40" t="s">
        <v>20</v>
      </c>
      <c r="C15" s="38">
        <v>19749.4</v>
      </c>
      <c r="D15" s="41"/>
      <c r="E15" s="15">
        <v>38850</v>
      </c>
      <c r="F15" s="15">
        <v>68855</v>
      </c>
      <c r="G15" s="35"/>
      <c r="H15" s="15">
        <v>23970</v>
      </c>
      <c r="I15" s="20">
        <v>4500</v>
      </c>
      <c r="J15" s="19"/>
      <c r="K15" s="13"/>
      <c r="L15" s="15">
        <v>50800</v>
      </c>
    </row>
    <row r="16" spans="1:12" ht="21" customHeight="1">
      <c r="A16" s="59" t="s">
        <v>25</v>
      </c>
      <c r="B16" s="61"/>
      <c r="C16" s="39">
        <f>C22/C15*98</f>
        <v>78.45795821645214</v>
      </c>
      <c r="D16" s="41"/>
      <c r="E16" s="16">
        <f>E18/E15*98</f>
        <v>65.08108108108108</v>
      </c>
      <c r="F16" s="16">
        <f>F28/F15*98</f>
        <v>88.37008205649553</v>
      </c>
      <c r="G16" s="35"/>
      <c r="H16" s="16">
        <f>H34/H15*98</f>
        <v>82.05506883604507</v>
      </c>
      <c r="I16" s="21">
        <v>98</v>
      </c>
      <c r="J16" s="19"/>
      <c r="K16" s="13"/>
      <c r="L16" s="16">
        <f>L41/L15*98</f>
        <v>82.95275590551182</v>
      </c>
    </row>
    <row r="17" spans="1:12" ht="24.75" customHeight="1" thickBot="1">
      <c r="A17" s="59" t="s">
        <v>26</v>
      </c>
      <c r="B17" s="61"/>
      <c r="C17" s="44">
        <f>C16+2</f>
        <v>80.45795821645214</v>
      </c>
      <c r="D17" s="41"/>
      <c r="E17" s="17">
        <f>E16+2</f>
        <v>67.08108108108108</v>
      </c>
      <c r="F17" s="17">
        <f>F16+2</f>
        <v>90.37008205649553</v>
      </c>
      <c r="G17" s="35"/>
      <c r="H17" s="17">
        <f>H16+2</f>
        <v>84.05506883604507</v>
      </c>
      <c r="I17" s="22">
        <v>100</v>
      </c>
      <c r="J17" s="19"/>
      <c r="K17" s="13"/>
      <c r="L17" s="17">
        <f>L16+2</f>
        <v>84.95275590551182</v>
      </c>
    </row>
    <row r="18" spans="1:12" ht="51.75" customHeight="1">
      <c r="A18" s="56" t="s">
        <v>6</v>
      </c>
      <c r="B18" s="2" t="s">
        <v>20</v>
      </c>
      <c r="C18" s="43"/>
      <c r="D18" s="36"/>
      <c r="E18" s="25">
        <v>25800</v>
      </c>
      <c r="F18" s="32"/>
      <c r="G18" s="13"/>
      <c r="H18" s="15">
        <v>31140</v>
      </c>
      <c r="I18" s="32"/>
      <c r="J18" s="5"/>
      <c r="K18" s="5"/>
      <c r="L18" s="18"/>
    </row>
    <row r="19" spans="1:12" ht="23.25" customHeight="1">
      <c r="A19" s="59" t="s">
        <v>25</v>
      </c>
      <c r="B19" s="60"/>
      <c r="C19" s="4"/>
      <c r="D19" s="36"/>
      <c r="E19" s="21">
        <v>98</v>
      </c>
      <c r="F19" s="19"/>
      <c r="G19" s="13"/>
      <c r="H19" s="16">
        <f>H34/H18*98</f>
        <v>63.16184971098266</v>
      </c>
      <c r="I19" s="19"/>
      <c r="J19" s="5"/>
      <c r="K19" s="5"/>
      <c r="L19" s="5"/>
    </row>
    <row r="20" spans="1:12" ht="22.5" customHeight="1">
      <c r="A20" s="59" t="s">
        <v>26</v>
      </c>
      <c r="B20" s="60"/>
      <c r="C20" s="4"/>
      <c r="D20" s="36"/>
      <c r="E20" s="21">
        <v>100</v>
      </c>
      <c r="F20" s="19"/>
      <c r="G20" s="13"/>
      <c r="H20" s="16">
        <f>H19+2</f>
        <v>65.16184971098266</v>
      </c>
      <c r="I20" s="19"/>
      <c r="J20" s="5"/>
      <c r="K20" s="5"/>
      <c r="L20" s="5"/>
    </row>
    <row r="21" spans="1:12" ht="20.25" customHeight="1" thickBot="1">
      <c r="A21" s="56"/>
      <c r="B21" s="2"/>
      <c r="C21" s="42"/>
      <c r="D21" s="36"/>
      <c r="E21" s="37" t="s">
        <v>23</v>
      </c>
      <c r="F21" s="19"/>
      <c r="G21" s="13"/>
      <c r="H21" s="50"/>
      <c r="I21" s="19"/>
      <c r="J21" s="5"/>
      <c r="K21" s="5"/>
      <c r="L21" s="5"/>
    </row>
    <row r="22" spans="1:12" ht="55.5" customHeight="1">
      <c r="A22" s="56" t="s">
        <v>14</v>
      </c>
      <c r="B22" s="40" t="s">
        <v>20</v>
      </c>
      <c r="C22" s="25">
        <v>15811.2</v>
      </c>
      <c r="D22" s="45"/>
      <c r="E22" s="18"/>
      <c r="F22" s="5"/>
      <c r="G22" s="5"/>
      <c r="H22" s="18"/>
      <c r="I22" s="5"/>
      <c r="J22" s="5"/>
      <c r="K22" s="5"/>
      <c r="L22" s="5"/>
    </row>
    <row r="23" spans="1:12" ht="23.25" customHeight="1">
      <c r="A23" s="59" t="s">
        <v>25</v>
      </c>
      <c r="B23" s="61"/>
      <c r="C23" s="21">
        <v>98</v>
      </c>
      <c r="D23" s="45"/>
      <c r="E23" s="5"/>
      <c r="F23" s="5"/>
      <c r="G23" s="5"/>
      <c r="H23" s="5"/>
      <c r="I23" s="5"/>
      <c r="J23" s="5"/>
      <c r="K23" s="5"/>
      <c r="L23" s="5"/>
    </row>
    <row r="24" spans="1:12" ht="24" customHeight="1" thickBot="1">
      <c r="A24" s="59" t="s">
        <v>26</v>
      </c>
      <c r="B24" s="61"/>
      <c r="C24" s="22">
        <v>100</v>
      </c>
      <c r="D24" s="45"/>
      <c r="E24" s="5"/>
      <c r="F24" s="5"/>
      <c r="G24" s="5"/>
      <c r="H24" s="5"/>
      <c r="I24" s="5"/>
      <c r="J24" s="5"/>
      <c r="K24" s="5"/>
      <c r="L24" s="5"/>
    </row>
    <row r="25" spans="1:12" ht="33" customHeight="1">
      <c r="A25" s="56" t="s">
        <v>13</v>
      </c>
      <c r="B25" s="2" t="s">
        <v>20</v>
      </c>
      <c r="C25" s="43"/>
      <c r="D25" s="4"/>
      <c r="E25" s="5"/>
      <c r="F25" s="5"/>
      <c r="G25" s="5"/>
      <c r="H25" s="5"/>
      <c r="I25" s="5"/>
      <c r="J25" s="5"/>
      <c r="K25" s="5"/>
      <c r="L25" s="5"/>
    </row>
    <row r="26" spans="1:12" ht="33" customHeight="1">
      <c r="A26" s="59" t="s">
        <v>25</v>
      </c>
      <c r="B26" s="60"/>
      <c r="C26" s="4"/>
      <c r="D26" s="4"/>
      <c r="E26" s="5"/>
      <c r="F26" s="5"/>
      <c r="G26" s="5"/>
      <c r="H26" s="5"/>
      <c r="I26" s="5"/>
      <c r="J26" s="5"/>
      <c r="K26" s="5"/>
      <c r="L26" s="5"/>
    </row>
    <row r="27" spans="1:12" ht="33" customHeight="1" thickBot="1">
      <c r="A27" s="59" t="s">
        <v>26</v>
      </c>
      <c r="B27" s="60"/>
      <c r="C27" s="4"/>
      <c r="D27" s="4"/>
      <c r="E27" s="5"/>
      <c r="F27" s="14"/>
      <c r="G27" s="5"/>
      <c r="H27" s="5"/>
      <c r="I27" s="5"/>
      <c r="J27" s="14"/>
      <c r="K27" s="5"/>
      <c r="L27" s="5"/>
    </row>
    <row r="28" spans="1:12" ht="45" customHeight="1">
      <c r="A28" s="56" t="s">
        <v>12</v>
      </c>
      <c r="B28" s="2" t="s">
        <v>20</v>
      </c>
      <c r="C28" s="4"/>
      <c r="D28" s="4"/>
      <c r="E28" s="13"/>
      <c r="F28" s="20">
        <v>62089</v>
      </c>
      <c r="G28" s="19"/>
      <c r="H28" s="5"/>
      <c r="I28" s="13"/>
      <c r="J28" s="25">
        <v>13930</v>
      </c>
      <c r="K28" s="19"/>
      <c r="L28" s="5"/>
    </row>
    <row r="29" spans="1:12" ht="20.25" customHeight="1">
      <c r="A29" s="59" t="s">
        <v>25</v>
      </c>
      <c r="B29" s="60"/>
      <c r="C29" s="4"/>
      <c r="D29" s="4"/>
      <c r="E29" s="13"/>
      <c r="F29" s="21">
        <v>98</v>
      </c>
      <c r="G29" s="19"/>
      <c r="H29" s="5"/>
      <c r="I29" s="13"/>
      <c r="J29" s="21">
        <v>98</v>
      </c>
      <c r="K29" s="19"/>
      <c r="L29" s="5"/>
    </row>
    <row r="30" spans="1:12" ht="22.5" customHeight="1" thickBot="1">
      <c r="A30" s="59" t="s">
        <v>26</v>
      </c>
      <c r="B30" s="60"/>
      <c r="C30" s="4"/>
      <c r="D30" s="4"/>
      <c r="E30" s="13"/>
      <c r="F30" s="22">
        <v>100</v>
      </c>
      <c r="G30" s="19"/>
      <c r="H30" s="5"/>
      <c r="I30" s="13"/>
      <c r="J30" s="22">
        <v>100</v>
      </c>
      <c r="K30" s="23"/>
      <c r="L30" s="5"/>
    </row>
    <row r="31" spans="1:12" ht="35.25" customHeight="1">
      <c r="A31" s="56" t="s">
        <v>11</v>
      </c>
      <c r="B31" s="2" t="s">
        <v>20</v>
      </c>
      <c r="C31" s="4"/>
      <c r="D31" s="4"/>
      <c r="E31" s="5"/>
      <c r="F31" s="18"/>
      <c r="G31" s="5"/>
      <c r="H31" s="5"/>
      <c r="I31" s="5"/>
      <c r="J31" s="24"/>
      <c r="K31" s="15">
        <v>20000</v>
      </c>
      <c r="L31" s="19"/>
    </row>
    <row r="32" spans="1:12" ht="21.75" customHeight="1">
      <c r="A32" s="59" t="s">
        <v>25</v>
      </c>
      <c r="B32" s="60"/>
      <c r="C32" s="4"/>
      <c r="D32" s="4"/>
      <c r="E32" s="5"/>
      <c r="F32" s="5"/>
      <c r="G32" s="5"/>
      <c r="H32" s="5"/>
      <c r="I32" s="5"/>
      <c r="J32" s="13"/>
      <c r="K32" s="16">
        <f>K6/K31*98</f>
        <v>94.178</v>
      </c>
      <c r="L32" s="19"/>
    </row>
    <row r="33" spans="1:12" ht="22.5" customHeight="1" thickBot="1">
      <c r="A33" s="59" t="s">
        <v>26</v>
      </c>
      <c r="B33" s="60"/>
      <c r="C33" s="4"/>
      <c r="D33" s="4"/>
      <c r="E33" s="5"/>
      <c r="F33" s="5"/>
      <c r="G33" s="5"/>
      <c r="H33" s="14"/>
      <c r="I33" s="5"/>
      <c r="J33" s="13"/>
      <c r="K33" s="17">
        <f>K32+2</f>
        <v>96.178</v>
      </c>
      <c r="L33" s="19"/>
    </row>
    <row r="34" spans="1:12" ht="78.75" customHeight="1">
      <c r="A34" s="56" t="s">
        <v>27</v>
      </c>
      <c r="B34" s="2" t="s">
        <v>20</v>
      </c>
      <c r="C34" s="4"/>
      <c r="D34" s="4"/>
      <c r="E34" s="5"/>
      <c r="F34" s="5"/>
      <c r="G34" s="13"/>
      <c r="H34" s="20">
        <v>20070</v>
      </c>
      <c r="I34" s="19"/>
      <c r="J34" s="5"/>
      <c r="K34" s="18"/>
      <c r="L34" s="5"/>
    </row>
    <row r="35" spans="1:12" ht="22.5" customHeight="1">
      <c r="A35" s="59" t="s">
        <v>25</v>
      </c>
      <c r="B35" s="60"/>
      <c r="C35" s="4"/>
      <c r="D35" s="4"/>
      <c r="E35" s="5"/>
      <c r="F35" s="5"/>
      <c r="G35" s="13"/>
      <c r="H35" s="21">
        <v>98</v>
      </c>
      <c r="I35" s="19"/>
      <c r="J35" s="5"/>
      <c r="K35" s="5"/>
      <c r="L35" s="5"/>
    </row>
    <row r="36" spans="1:12" ht="30" customHeight="1" thickBot="1">
      <c r="A36" s="59" t="s">
        <v>26</v>
      </c>
      <c r="B36" s="60"/>
      <c r="C36" s="4"/>
      <c r="D36" s="4"/>
      <c r="E36" s="14"/>
      <c r="F36" s="14"/>
      <c r="G36" s="13"/>
      <c r="H36" s="22">
        <v>100</v>
      </c>
      <c r="I36" s="19"/>
      <c r="J36" s="5"/>
      <c r="K36" s="5"/>
      <c r="L36" s="5"/>
    </row>
    <row r="37" spans="1:12" ht="57.75" customHeight="1">
      <c r="A37" s="56" t="s">
        <v>10</v>
      </c>
      <c r="B37" s="2" t="s">
        <v>21</v>
      </c>
      <c r="C37" s="4"/>
      <c r="D37" s="36"/>
      <c r="E37" s="51">
        <v>26550</v>
      </c>
      <c r="F37" s="15">
        <v>64535</v>
      </c>
      <c r="G37" s="19"/>
      <c r="H37" s="18"/>
      <c r="I37" s="5"/>
      <c r="J37" s="5"/>
      <c r="K37" s="5"/>
      <c r="L37" s="5"/>
    </row>
    <row r="38" spans="1:12" ht="20.25" customHeight="1">
      <c r="A38" s="59" t="s">
        <v>25</v>
      </c>
      <c r="B38" s="60"/>
      <c r="C38" s="4"/>
      <c r="D38" s="36"/>
      <c r="E38" s="52">
        <f>E18/E37*98</f>
        <v>95.2316384180791</v>
      </c>
      <c r="F38" s="16">
        <f>F28/F37*98</f>
        <v>94.28561245835593</v>
      </c>
      <c r="G38" s="19"/>
      <c r="H38" s="5"/>
      <c r="I38" s="5"/>
      <c r="J38" s="5"/>
      <c r="K38" s="5"/>
      <c r="L38" s="5"/>
    </row>
    <row r="39" spans="1:12" ht="22.5" customHeight="1">
      <c r="A39" s="59" t="s">
        <v>26</v>
      </c>
      <c r="B39" s="60"/>
      <c r="C39" s="4"/>
      <c r="D39" s="36"/>
      <c r="E39" s="52">
        <f>E38+2</f>
        <v>97.2316384180791</v>
      </c>
      <c r="F39" s="16">
        <f>F38+2</f>
        <v>96.28561245835593</v>
      </c>
      <c r="G39" s="19"/>
      <c r="H39" s="5"/>
      <c r="I39" s="5"/>
      <c r="J39" s="5"/>
      <c r="K39" s="5"/>
      <c r="L39" s="5"/>
    </row>
    <row r="40" spans="1:12" ht="27.75" customHeight="1" thickBot="1">
      <c r="A40" s="56"/>
      <c r="B40" s="2"/>
      <c r="C40" s="42"/>
      <c r="D40" s="47"/>
      <c r="E40" s="53" t="s">
        <v>23</v>
      </c>
      <c r="F40" s="50"/>
      <c r="G40" s="19"/>
      <c r="H40" s="5"/>
      <c r="I40" s="5"/>
      <c r="J40" s="5"/>
      <c r="K40" s="5"/>
      <c r="L40" s="14"/>
    </row>
    <row r="41" spans="1:12" ht="51.75" customHeight="1" thickBot="1">
      <c r="A41" s="56" t="s">
        <v>9</v>
      </c>
      <c r="B41" s="40" t="s">
        <v>20</v>
      </c>
      <c r="C41" s="66" t="s">
        <v>28</v>
      </c>
      <c r="D41" s="49" t="s">
        <v>24</v>
      </c>
      <c r="E41" s="32"/>
      <c r="F41" s="18"/>
      <c r="G41" s="5"/>
      <c r="H41" s="5"/>
      <c r="I41" s="5"/>
      <c r="J41" s="5"/>
      <c r="K41" s="13"/>
      <c r="L41" s="20">
        <v>43000</v>
      </c>
    </row>
    <row r="42" spans="1:12" ht="21.75" customHeight="1">
      <c r="A42" s="59" t="s">
        <v>25</v>
      </c>
      <c r="B42" s="61"/>
      <c r="C42" s="65"/>
      <c r="D42" s="48"/>
      <c r="E42" s="5"/>
      <c r="F42" s="5"/>
      <c r="G42" s="5"/>
      <c r="H42" s="5"/>
      <c r="I42" s="5"/>
      <c r="J42" s="5"/>
      <c r="K42" s="13"/>
      <c r="L42" s="21">
        <v>98</v>
      </c>
    </row>
    <row r="43" spans="1:12" ht="24" customHeight="1" thickBot="1">
      <c r="A43" s="59" t="s">
        <v>26</v>
      </c>
      <c r="B43" s="61"/>
      <c r="C43" s="65"/>
      <c r="D43" s="46"/>
      <c r="E43" s="5"/>
      <c r="F43" s="5"/>
      <c r="G43" s="14"/>
      <c r="H43" s="5"/>
      <c r="I43" s="5"/>
      <c r="J43" s="5"/>
      <c r="K43" s="13"/>
      <c r="L43" s="22">
        <v>100</v>
      </c>
    </row>
    <row r="44" spans="1:12" ht="31.5" customHeight="1">
      <c r="A44" s="56" t="s">
        <v>8</v>
      </c>
      <c r="B44" s="2" t="s">
        <v>20</v>
      </c>
      <c r="C44" s="43"/>
      <c r="D44" s="4"/>
      <c r="E44" s="5"/>
      <c r="F44" s="13"/>
      <c r="G44" s="20">
        <v>13118</v>
      </c>
      <c r="H44" s="19"/>
      <c r="I44" s="5"/>
      <c r="J44" s="5"/>
      <c r="K44" s="5"/>
      <c r="L44" s="18"/>
    </row>
    <row r="45" spans="1:12" ht="18.75" customHeight="1">
      <c r="A45" s="59" t="s">
        <v>25</v>
      </c>
      <c r="B45" s="60"/>
      <c r="C45" s="4"/>
      <c r="D45" s="4"/>
      <c r="E45" s="5"/>
      <c r="F45" s="13"/>
      <c r="G45" s="21">
        <v>98</v>
      </c>
      <c r="H45" s="19"/>
      <c r="I45" s="5"/>
      <c r="J45" s="5"/>
      <c r="K45" s="5"/>
      <c r="L45" s="5"/>
    </row>
    <row r="46" spans="1:12" ht="25.5" customHeight="1" thickBot="1">
      <c r="A46" s="59" t="s">
        <v>26</v>
      </c>
      <c r="B46" s="60"/>
      <c r="C46" s="4"/>
      <c r="D46" s="4"/>
      <c r="E46" s="5"/>
      <c r="F46" s="13"/>
      <c r="G46" s="22">
        <v>100</v>
      </c>
      <c r="H46" s="23"/>
      <c r="I46" s="5"/>
      <c r="J46" s="5"/>
      <c r="K46" s="5"/>
      <c r="L46" s="5"/>
    </row>
    <row r="47" spans="1:12" ht="41.25" customHeight="1">
      <c r="A47" s="56" t="s">
        <v>7</v>
      </c>
      <c r="B47" s="2" t="s">
        <v>20</v>
      </c>
      <c r="C47" s="4"/>
      <c r="D47" s="4"/>
      <c r="E47" s="5"/>
      <c r="F47" s="5"/>
      <c r="G47" s="24"/>
      <c r="H47" s="15">
        <v>30840</v>
      </c>
      <c r="I47" s="19"/>
      <c r="J47" s="5"/>
      <c r="K47" s="5"/>
      <c r="L47" s="5"/>
    </row>
    <row r="48" spans="1:12" ht="18.75" customHeight="1">
      <c r="A48" s="59" t="s">
        <v>25</v>
      </c>
      <c r="B48" s="60"/>
      <c r="C48" s="4"/>
      <c r="D48" s="4"/>
      <c r="E48" s="5"/>
      <c r="F48" s="5"/>
      <c r="G48" s="13"/>
      <c r="H48" s="30">
        <f>H34/H47*98</f>
        <v>63.77626459143969</v>
      </c>
      <c r="I48" s="19"/>
      <c r="J48" s="5"/>
      <c r="K48" s="5"/>
      <c r="L48" s="5"/>
    </row>
    <row r="49" spans="1:12" ht="21.75" customHeight="1" thickBot="1">
      <c r="A49" s="59" t="s">
        <v>26</v>
      </c>
      <c r="B49" s="60"/>
      <c r="C49" s="4"/>
      <c r="D49" s="4"/>
      <c r="E49" s="5"/>
      <c r="F49" s="5"/>
      <c r="G49" s="13"/>
      <c r="H49" s="31">
        <f>H48+2</f>
        <v>65.77626459143968</v>
      </c>
      <c r="I49" s="19"/>
      <c r="J49" s="5"/>
      <c r="K49" s="5"/>
      <c r="L49" s="5"/>
    </row>
    <row r="50" spans="1:12" ht="55.5" customHeight="1">
      <c r="A50" s="56" t="s">
        <v>15</v>
      </c>
      <c r="B50" s="2" t="s">
        <v>20</v>
      </c>
      <c r="C50" s="4"/>
      <c r="D50" s="4"/>
      <c r="E50" s="5"/>
      <c r="F50" s="5"/>
      <c r="G50" s="13"/>
      <c r="H50" s="15">
        <v>30630</v>
      </c>
      <c r="I50" s="19"/>
      <c r="J50" s="5"/>
      <c r="K50" s="5"/>
      <c r="L50" s="5"/>
    </row>
    <row r="51" spans="1:12" ht="20.25" customHeight="1">
      <c r="A51" s="59" t="s">
        <v>25</v>
      </c>
      <c r="B51" s="60"/>
      <c r="C51" s="4"/>
      <c r="D51" s="4"/>
      <c r="E51" s="5"/>
      <c r="F51" s="5"/>
      <c r="G51" s="13"/>
      <c r="H51" s="16">
        <f>H34/H50*98</f>
        <v>64.21351616062684</v>
      </c>
      <c r="I51" s="19"/>
      <c r="J51" s="5"/>
      <c r="K51" s="5"/>
      <c r="L51" s="5"/>
    </row>
    <row r="52" spans="1:12" ht="18.75" customHeight="1" thickBot="1">
      <c r="A52" s="59" t="s">
        <v>26</v>
      </c>
      <c r="B52" s="60"/>
      <c r="C52" s="4"/>
      <c r="D52" s="4"/>
      <c r="E52" s="5"/>
      <c r="F52" s="5"/>
      <c r="G52" s="13"/>
      <c r="H52" s="17">
        <f>H51+2</f>
        <v>66.21351616062684</v>
      </c>
      <c r="I52" s="19"/>
      <c r="J52" s="14"/>
      <c r="K52" s="5"/>
      <c r="L52" s="5"/>
    </row>
    <row r="53" spans="1:12" ht="40.5" customHeight="1">
      <c r="A53" s="57" t="s">
        <v>16</v>
      </c>
      <c r="B53" s="2" t="s">
        <v>22</v>
      </c>
      <c r="C53" s="4"/>
      <c r="D53" s="4"/>
      <c r="E53" s="5"/>
      <c r="F53" s="5"/>
      <c r="G53" s="5"/>
      <c r="H53" s="18"/>
      <c r="I53" s="13"/>
      <c r="J53" s="15">
        <v>15120</v>
      </c>
      <c r="K53" s="19"/>
      <c r="L53" s="5"/>
    </row>
    <row r="54" spans="1:12" ht="24.75" customHeight="1">
      <c r="A54" s="59" t="s">
        <v>25</v>
      </c>
      <c r="B54" s="60"/>
      <c r="C54" s="11"/>
      <c r="D54" s="12"/>
      <c r="E54" s="12"/>
      <c r="F54" s="12"/>
      <c r="G54" s="12"/>
      <c r="H54" s="12"/>
      <c r="I54" s="26"/>
      <c r="J54" s="28">
        <f>J28/J53*98</f>
        <v>90.28703703703704</v>
      </c>
      <c r="K54" s="27"/>
      <c r="L54" s="12"/>
    </row>
    <row r="55" spans="1:12" ht="26.25" customHeight="1" thickBot="1">
      <c r="A55" s="59" t="s">
        <v>26</v>
      </c>
      <c r="B55" s="60"/>
      <c r="C55" s="11"/>
      <c r="D55" s="12"/>
      <c r="E55" s="12"/>
      <c r="F55" s="12"/>
      <c r="G55" s="12"/>
      <c r="H55" s="12"/>
      <c r="I55" s="26"/>
      <c r="J55" s="29">
        <f>J54+1</f>
        <v>91.28703703703704</v>
      </c>
      <c r="K55" s="27"/>
      <c r="L55" s="12"/>
    </row>
    <row r="56" spans="1:12" ht="15">
      <c r="A56" s="54"/>
      <c r="B56" s="54"/>
      <c r="C56" s="58"/>
      <c r="D56" s="54"/>
      <c r="E56" s="54"/>
      <c r="F56" s="54"/>
      <c r="G56" s="54"/>
      <c r="H56" s="54"/>
      <c r="I56" s="54"/>
      <c r="J56" s="54"/>
      <c r="K56" s="54"/>
      <c r="L56" s="54"/>
    </row>
    <row r="57" ht="12.75">
      <c r="C57" s="9"/>
    </row>
    <row r="58" ht="13.5" customHeight="1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spans="3:4" ht="12.75">
      <c r="C63" s="7"/>
      <c r="D63" s="8"/>
    </row>
    <row r="64" spans="3:4" ht="12.75">
      <c r="C64" s="6"/>
      <c r="D64" s="6"/>
    </row>
  </sheetData>
  <sheetProtection selectLockedCells="1" selectUnlockedCells="1"/>
  <mergeCells count="35">
    <mergeCell ref="C1:L1"/>
    <mergeCell ref="A4:B4"/>
    <mergeCell ref="A5:B5"/>
    <mergeCell ref="A7:B7"/>
    <mergeCell ref="A8:B8"/>
    <mergeCell ref="A10:B10"/>
    <mergeCell ref="A11:B11"/>
    <mergeCell ref="A13:B13"/>
    <mergeCell ref="A14:B14"/>
    <mergeCell ref="A16:B16"/>
    <mergeCell ref="A17:B17"/>
    <mergeCell ref="A19:B19"/>
    <mergeCell ref="A20:B20"/>
    <mergeCell ref="A23:B23"/>
    <mergeCell ref="A24:B24"/>
    <mergeCell ref="A26:B26"/>
    <mergeCell ref="A27:B27"/>
    <mergeCell ref="A29:B29"/>
    <mergeCell ref="A30:B30"/>
    <mergeCell ref="A32:B32"/>
    <mergeCell ref="A33:B33"/>
    <mergeCell ref="A35:B35"/>
    <mergeCell ref="A36:B36"/>
    <mergeCell ref="A38:B38"/>
    <mergeCell ref="A39:B39"/>
    <mergeCell ref="A42:B42"/>
    <mergeCell ref="A43:B43"/>
    <mergeCell ref="A45:B45"/>
    <mergeCell ref="A52:B52"/>
    <mergeCell ref="A54:B54"/>
    <mergeCell ref="A55:B55"/>
    <mergeCell ref="A46:B46"/>
    <mergeCell ref="A48:B48"/>
    <mergeCell ref="A49:B49"/>
    <mergeCell ref="A51:B51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2017-11-15T13:19:30Z</cp:lastPrinted>
  <dcterms:created xsi:type="dcterms:W3CDTF">2017-04-18T12:52:52Z</dcterms:created>
  <dcterms:modified xsi:type="dcterms:W3CDTF">2017-11-16T10:57:45Z</dcterms:modified>
  <cp:category/>
  <cp:version/>
  <cp:contentType/>
  <cp:contentStatus/>
</cp:coreProperties>
</file>