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4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 43" sheetId="43" r:id="rId43"/>
    <sheet name="Pakiet 44" sheetId="44" r:id="rId44"/>
    <sheet name="Pakiet 45" sheetId="45" r:id="rId45"/>
    <sheet name="Pakiet 46" sheetId="46" r:id="rId46"/>
    <sheet name="Pakiet 47" sheetId="47" r:id="rId47"/>
  </sheets>
  <definedNames/>
  <calcPr fullCalcOnLoad="1"/>
</workbook>
</file>

<file path=xl/sharedStrings.xml><?xml version="1.0" encoding="utf-8"?>
<sst xmlns="http://schemas.openxmlformats.org/spreadsheetml/2006/main" count="1769" uniqueCount="401">
  <si>
    <t>Worki foliowe czerwone 60 l.  typu LDPE,w rolkach max. 50szt. Z opisem ilości i rozmiaru. Nie blaknące,nie wietrzejące.</t>
  </si>
  <si>
    <t>14.</t>
  </si>
  <si>
    <t>Worki foliowe czerwone 120 l.  Typu LDPE,w rolkach max. 50szt. Z opisem ilości i rozmiaru. Nie blaknące,nie wietrzejące.</t>
  </si>
  <si>
    <t>15.</t>
  </si>
  <si>
    <t>Worki foliowe czerwone 160 l. Typu LDPE,w rolkach max. 50szt. Z opisem ilości i rozmiaru. Nie blaknące,nie wietrzejące.</t>
  </si>
  <si>
    <t>16.</t>
  </si>
  <si>
    <t>Worki foliowe żółte 35 l.  Typu LDPE,w rolkach max. 50szt. Z opisem ilości i rozmiaru. Nie blaknące,nie wietrzejące.</t>
  </si>
  <si>
    <t>17.</t>
  </si>
  <si>
    <t>Worki foliowe żółte 60 l.  Typu LDPE,w rolkach max. 50szt. Z opisem ilości i rozmiaru. Nie blaknące,nie wietrzejące.</t>
  </si>
  <si>
    <t>18.</t>
  </si>
  <si>
    <t>Worki foliowe żółte 120 l.  Typu LDPE,w rolkach max. 50szt. Z opisem ilości i rozmiaru. Nie blaknące,nie wietrzejące.</t>
  </si>
  <si>
    <t>19.</t>
  </si>
  <si>
    <t>Worki foliowe żółte 240 l.  Typu LDPE,w rolkach max. 50szt. Z opisem ilości i rozmiaru. Nie blaknące,nie wietrzejące.</t>
  </si>
  <si>
    <t>20.</t>
  </si>
  <si>
    <t>Worki foliowe bezbarwne 60 l.  Typu LDPE,w rolkach max. 50szt. Z opisem ilości i rozmiaru. Nie blaknące,nie wietrzejące.</t>
  </si>
  <si>
    <t>21.</t>
  </si>
  <si>
    <t>Worki foliowe bezbarwne 120 l.  Typu LDPE,w rolkach max. 50szt. Z opisem ilości i rozmiaru. Nie blaknące,nie wietrzejące.</t>
  </si>
  <si>
    <t>22.</t>
  </si>
  <si>
    <t>Worki foliowe zielone 120 l.  Typu LDPE,w rolkach max. 50szt. Z opisem ilości i rozmiaru. Nie blaknące,nie wietrzejące.</t>
  </si>
  <si>
    <t>23.</t>
  </si>
  <si>
    <t>Worki foliowe, przeźroczyste, rozpuszczalne 120 l. Opakowanie max. 50 szt.</t>
  </si>
  <si>
    <t>Pakiet nr 44</t>
  </si>
  <si>
    <t>Preparat do mycia ręcznego i maszynowego wszelkiego rodzaju podłóg i powierzchni ponadpodłogowych. Niepieniący lub słabo pieniący. Ph koncentratu 7,0-8,0. Stężenie robocze roztworu max. 1%</t>
  </si>
  <si>
    <t>Preparat kwaśny do czyszczenia,zmywania powierzchni kwasoodpornych (sanitariaty,armatura). Ph koncentratu:0,0-1,8 zawierający związki powierzchniowo czynne.</t>
  </si>
  <si>
    <t>Preparat kwaśny do czyszczenia i usuwania osadów wapiennych i zakamienień w sanitariatach. Ph koncentratu:0,0-1,5</t>
  </si>
  <si>
    <t>Preparat do mycia i konserwacji podłóg granitowych,marmurowych i innych kamiennych. Nienawarstwiający. Ph środka:6,0-7,0</t>
  </si>
  <si>
    <t>Powłoka polimerowa;preparat gotowy do użycia. Powłoka winna być odporna na zarysowanie,środki dezynfekcyjne,alkohol i posiadać wysoki stopień odporności na ścieranie</t>
  </si>
  <si>
    <t>Preparat do usuwania powłok polimerowych-koncentrat</t>
  </si>
  <si>
    <t>Preparat polimerowy do maszyn czyszczących w systemie OMNI</t>
  </si>
  <si>
    <t>Preparat do mycia szyb,luster,przeszkleń. Gotowy do użycia,o neutralnym lub niedrażniącym zapachu.</t>
  </si>
  <si>
    <t>Dozowniki ze spryskiwaczem o poj.max. 0,75l do użycia z preparatem z punktu 8</t>
  </si>
  <si>
    <t>Preparat do mycia szyb w formie koncentratu. Łatwo usuwający tłuste zabrudzenia,nie pozostawiający smug</t>
  </si>
  <si>
    <t>Wymagane środki do użytku profesjonalnego, dopuszczone do obrotu na terenie RP.</t>
  </si>
  <si>
    <t>Instrukcje,Karty Charakterystyki w jęz.polskim w formie elektronicznej dostarczyć po podpisaniu umowy.</t>
  </si>
  <si>
    <t>Pakiet nr 45</t>
  </si>
  <si>
    <t>Preparat w żelu do mycia toalet w opakowaniach max. 1 l z elementem dozującym ułatwiającym mycie kołnierza muszli klozetowej. Ph preparatu; 1,0</t>
  </si>
  <si>
    <t>Preparat do czyszczenia i pielęgnacji drewna i mebli na wysoki połysk. Nie pozostawiający smug,gotowy do użycia. Opakowanie max. 0,75 l.</t>
  </si>
  <si>
    <t>0,75l</t>
  </si>
  <si>
    <t>Preparat do czyszczenia i pielęgnacji stali nierdzewnej w postaci oleistej. Opakowanie max.1l</t>
  </si>
  <si>
    <t>Preparat do usuwania kleju,pozostałości po naklejkach. Do stosowania na wszelkich powierzchniach. Opakowanie max. 1 l.</t>
  </si>
  <si>
    <t>Ściereczki ostre. Wymiar max. 15cm. X15cm.</t>
  </si>
  <si>
    <t>Gąbki kuchenne. Pakowane 5 szt.w opakowaniu</t>
  </si>
  <si>
    <t>Zmiotka z szufelką w komplecie. Materiał-plastik.</t>
  </si>
  <si>
    <t>Szczotka do WC z pojemnikiem. Kolor-biały.</t>
  </si>
  <si>
    <t>Ręczne szczotki do szorowania. Długość:15-20cm.</t>
  </si>
  <si>
    <t>Opaski zaciskowe z tworzywa sztucznego do worków. Długość:18-20cm.</t>
  </si>
  <si>
    <t>100szt.</t>
  </si>
  <si>
    <t>Pasta czyszcząca z elementami ściernymi do usuwania zabrudzeń. Opakowanie max.250ml</t>
  </si>
  <si>
    <t>Szpachelka z metalowym ostrzem. Ostrze o szerokości max.6cm</t>
  </si>
  <si>
    <t>Etykieta samoprzylepna z nadrukiem; 2 kolory. Wymiar max. etykiety 6cm X 8cm. Arkusz lub rolka.</t>
  </si>
  <si>
    <t>Płyn do mycia naczyń. Opakowanie  maks. 5 l.</t>
  </si>
  <si>
    <t xml:space="preserve">Mydło do rąk w płynie. Opakowanie maks. 5 l. </t>
  </si>
  <si>
    <t>Mleczko w płynie do czyszczenia i dezynfekcji armatury,umywalek,kafli itp. Opakowania do 750 ml.</t>
  </si>
  <si>
    <t>Odkamieniacz do zlewów,wanien. Opakowania do 500 ml.</t>
  </si>
  <si>
    <t>Płyn do usuwania tłuszczu. Opakowanie do 500 ml.</t>
  </si>
  <si>
    <t>Mop okrągły typu frędzle (sznurkowy)</t>
  </si>
  <si>
    <t>Kij do mopa typu frędzle (sznurkowego) z pkt.20</t>
  </si>
  <si>
    <t>Wiadro 10 l z sitkiem (wyciskaczem) do mopa</t>
  </si>
  <si>
    <t>Pasta do podłóg w płynie. Opakowanie do 500 ml.</t>
  </si>
  <si>
    <t>24.</t>
  </si>
  <si>
    <t>Miotła podłogowa/domowa wraz z kijem</t>
  </si>
  <si>
    <t>Pakiet nr 46</t>
  </si>
  <si>
    <t>Rękaw foliowy w roli do uzyskiwania worków na materace.  Szerokość 110cm. Długość pojedynczego worka 250cm. Waga roli do 20kg.</t>
  </si>
  <si>
    <t>Pakiet nr 47</t>
  </si>
  <si>
    <t>CZEPEK DO MYCIA WŁOSÓW BEZ UŻYCIA WODY</t>
  </si>
  <si>
    <t>Czepek do mycia włosów stosowany bez spłukiwania, zawiera szampon i odżywkę, wykonany z wiskozy 30% i PET 70%, waga min. 160g/m, koloru białego,rozmiar uniwersalny o średnicy 32 cm, bezzapachowy</t>
  </si>
  <si>
    <t>Pakiet nr 1</t>
  </si>
  <si>
    <t>FORMULARZ ASORTYMENTOWO-CENOWY</t>
  </si>
  <si>
    <t>Załącznik nr 1</t>
  </si>
  <si>
    <t>D10.251.40.M.2018</t>
  </si>
  <si>
    <t>….........................</t>
  </si>
  <si>
    <t>pieczątka firmy</t>
  </si>
  <si>
    <t>L.p.</t>
  </si>
  <si>
    <t>Przedmiot zamówienia</t>
  </si>
  <si>
    <t xml:space="preserve">ilość w opakowaniu </t>
  </si>
  <si>
    <t>ilość opakowań zamawiana</t>
  </si>
  <si>
    <t>inny sposób konfekcjonowania</t>
  </si>
  <si>
    <t>Cena brutto za opakowanie</t>
  </si>
  <si>
    <t>Wartość brutto</t>
  </si>
  <si>
    <t xml:space="preserve">Nazwa handlowa, </t>
  </si>
  <si>
    <t>Producent,
Kraj</t>
  </si>
  <si>
    <t>ilość w opakowaniu</t>
  </si>
  <si>
    <t>liczba opakowań</t>
  </si>
  <si>
    <t>8=(4lub6)x7</t>
  </si>
  <si>
    <t>Preparat, płyn do szybkiej dezynfekcji powierzchni trudno dostępnych wyrobów medycznych i sprzętu szpitalnego, mieszanina co najmniej dwóch alkoholi . Opakowanie ze spryskiwaczem. Wyrób medyczny. op. 0,5-1l</t>
  </si>
  <si>
    <t>1l</t>
  </si>
  <si>
    <t>Razem:</t>
  </si>
  <si>
    <t xml:space="preserve">Wymagania i parametry graniczne </t>
  </si>
  <si>
    <t>Oferowane parametry (wypełnia oferujący)</t>
  </si>
  <si>
    <t>1.</t>
  </si>
  <si>
    <t>Spektrum: Bakterie, grzyby, wirusy,prątki (Minimum: HBV, HCV, HIV, Adenowirus), 
czas osiągnięcia efektu bójczego: max. 2 min.dla jednorazowej aplikacji</t>
  </si>
  <si>
    <t>2.</t>
  </si>
  <si>
    <t xml:space="preserve">Bez zawartości aldehydów </t>
  </si>
  <si>
    <t>4.</t>
  </si>
  <si>
    <t>Nie może zostawiać smug, osadów, klejenia powierzchni.</t>
  </si>
  <si>
    <t>Deklaracja zgodności CE</t>
  </si>
  <si>
    <t>.................................................................................…</t>
  </si>
  <si>
    <t>….......................................</t>
  </si>
  <si>
    <t xml:space="preserve">  </t>
  </si>
  <si>
    <t>podpis osoby uprawnionej</t>
  </si>
  <si>
    <t>Pakiet nr 2</t>
  </si>
  <si>
    <t>Preparat do dezynfekcji powierzchni nieodpornych na alkohole w tym: głowic usg, monitorów, inkubatorów, respiratorów, powierzchni z pleksi i tworzyw sztucznych,  gwarantujący bezpieczeństwo dla dezynfekowanych wyrobów, wyrób medyczny, butelka ze spryskiwaczem 0,75-1l.</t>
  </si>
  <si>
    <t>1440 op.</t>
  </si>
  <si>
    <r>
      <rPr>
        <sz val="10"/>
        <rFont val="Arial"/>
        <family val="2"/>
      </rPr>
      <t>Spektrum: bakterie, grzyby</t>
    </r>
    <r>
      <rPr>
        <sz val="10"/>
        <color indexed="36"/>
        <rFont val="Arial"/>
        <family val="2"/>
      </rPr>
      <t>(minimum C. Albicans)</t>
    </r>
    <r>
      <rPr>
        <sz val="10"/>
        <rFont val="Arial"/>
        <family val="2"/>
      </rPr>
      <t>, wirusy (Minimum: HBV, HCV,HIV, wirusy bezotoczkowe), 
czas efektu bójczego: maks. 2 min.</t>
    </r>
  </si>
  <si>
    <t>Bez zawartości alkoholi i aldehydów.</t>
  </si>
  <si>
    <t>3.</t>
  </si>
  <si>
    <t>Preparat nie może pozostawiać osadów i smug, klejenia powierzchni.</t>
  </si>
  <si>
    <t>Preparat musi mieć w składzie co najmniej dwie substancje czynne: z grup czwartorzędowych soli amoniowych i/lub amin i/lub pochodnych amin, w celu zapobiegania powstawania szczepów opornych.</t>
  </si>
  <si>
    <t>Uwagi</t>
  </si>
  <si>
    <t>Instrukcja użycia – dostarczyć z pierwszą dostawą</t>
  </si>
  <si>
    <t>Wartość brutto (słownie)</t>
  </si>
  <si>
    <t>Pakiet nr 3</t>
  </si>
  <si>
    <t xml:space="preserve">ilość w opakowniu </t>
  </si>
  <si>
    <t>Chusteczki nasączane środkiem  dezynfekcyjnym zawierającym czwartorzędowe związki amoniowe lub aminy, przeznaczone do dezynfekcji głowic USG, ekranów, sprzętu medycznego z tworzyw sztucznych, nie zawierające alkoholi. Wyrób medyczny. W opakowaniach od 100 do 250 chusteczek</t>
  </si>
  <si>
    <t>200 szt</t>
  </si>
  <si>
    <r>
      <rPr>
        <sz val="10"/>
        <rFont val="Arial"/>
        <family val="2"/>
      </rPr>
      <t xml:space="preserve">Spektrum: bakterie, </t>
    </r>
    <r>
      <rPr>
        <sz val="10"/>
        <color indexed="36"/>
        <rFont val="Arial"/>
        <family val="2"/>
      </rPr>
      <t>prątki</t>
    </r>
    <r>
      <rPr>
        <sz val="10"/>
        <rFont val="Arial"/>
        <family val="2"/>
      </rPr>
      <t xml:space="preserve">. grzyby , wirusy minimum bezotoczkowe.  
Czas efektu bójczego: do 5 min. </t>
    </r>
    <r>
      <rPr>
        <sz val="10"/>
        <color indexed="36"/>
        <rFont val="Arial"/>
        <family val="2"/>
      </rPr>
      <t>prątki do 60min</t>
    </r>
  </si>
  <si>
    <t xml:space="preserve">Wielkość chusteczki w przedziale 18-25x20-25 cm.  </t>
  </si>
  <si>
    <t>Opakowanie ma umożliwić łatwe wyjmowanie pojedynczych chusteczek i zamknięcie na czas przestoju</t>
  </si>
  <si>
    <t>5.</t>
  </si>
  <si>
    <t xml:space="preserve">Chusteczka trwała, w trakcie użycia nie ulega  uszkodzeniu, nie pozostawia strzępów, włókien itp. </t>
  </si>
  <si>
    <t>Pakiet nr 4</t>
  </si>
  <si>
    <t xml:space="preserve">Chusteczki nasączane alkoholowym środkiem dezynfekcyjnym, przeznaczone do małych powierzchni sprzętu medycznego. Wyrób  medyczny. Opakowania od 100 do  200szt </t>
  </si>
  <si>
    <t xml:space="preserve">Spektrum: bakterie, prątki (minimum M.Terrae) grzyby (minimum drożdżaki), wirusy minimum (HIV, HBV, HCV, wirusy bezotoczkowe).
Czas efektu bójczego: do 1 min. </t>
  </si>
  <si>
    <t xml:space="preserve">Wymiary chusteczki w przedziale 13-25cm x 18-25cm.     </t>
  </si>
  <si>
    <t>Opakowanie umożliwiające łatwe wyjmowanie pojedynczych chusteczek i zamknięcie na czas przestoju.</t>
  </si>
  <si>
    <t>Ilość środka dezynfekującego ma zapewnić utrzymanie dezynfekowanych wyrobów w stanie wilgotnym przez czas  wymagany dla skutecznej dezynfekcji</t>
  </si>
  <si>
    <t>Nie może pozostawiać osadów i smug, klejenia powierzchni.</t>
  </si>
  <si>
    <t>6.</t>
  </si>
  <si>
    <t>Bez aldehydów.</t>
  </si>
  <si>
    <t>7.</t>
  </si>
  <si>
    <t>Pakiet nr 5</t>
  </si>
  <si>
    <r>
      <rPr>
        <sz val="10"/>
        <color indexed="8"/>
        <rFont val="Arial"/>
        <family val="2"/>
      </rPr>
      <t xml:space="preserve">Chusteczki (kompresy) do dezynfekcji stetoskopów nasączone </t>
    </r>
    <r>
      <rPr>
        <sz val="10"/>
        <rFont val="Arial"/>
        <family val="2"/>
      </rPr>
      <t>mieszaniną alkoholi.</t>
    </r>
    <r>
      <rPr>
        <sz val="10"/>
        <color indexed="8"/>
        <rFont val="Arial"/>
        <family val="2"/>
      </rPr>
      <t xml:space="preserve"> Ilość w opakowaniu  maks. 500 szt. Wyrób medyczny.
</t>
    </r>
  </si>
  <si>
    <t xml:space="preserve">Spektrum: bakterie, grzyby, prątki, czas efektu bójczego maks. 30 s
Wirusy – czas do 5 min.
</t>
  </si>
  <si>
    <t>minimalny rozmiar chusteczki 5 x 6 cm</t>
  </si>
  <si>
    <t>Opakowanie – pudełko z tworzywa zamykane pokrywką z otworem do wyciągania pojedynczych chusteczek i klapką zamykająca otwór</t>
  </si>
  <si>
    <t>Pakiet nr 6</t>
  </si>
  <si>
    <t xml:space="preserve">Środek do odkażania pola operacyjnego, na bazie alkoholi z dodatkową substancją czynną, o działaniu  przedłużonym do minimum 6 h. Produkt leczniczy. Opakowania 500 ml do 1L. Bezbarwny
</t>
  </si>
  <si>
    <t xml:space="preserve">Środek do odkażania pola operacyjnego, na bazie alkoholi z dodatkową substancją czynną, o działaniu  przedłużonym do minimum 6 h. Produkt leczniczy. Opakowania 500 ml do 1L. Barwiony
</t>
  </si>
  <si>
    <t>Razem</t>
  </si>
  <si>
    <t>Spektrum:  bakterie, prątki, grzyby, wirusy (Minimum: HBV,HCV,HIV) 
czas osiągnięcia efektu bójczego: dla skóry z małą ilością gruczołów łojowych – 2 min dla jednorazowej aplikacji.</t>
  </si>
  <si>
    <t>Przedłużone działanie do minimum 6 h</t>
  </si>
  <si>
    <t>Pakiet nr 7</t>
  </si>
  <si>
    <t xml:space="preserve">Środek do odkażania skóry przed iniekcją i punkcją,na bazie alkoholi z dodatkową substancją czynną, bezbarwny, przeznaczony do stosowania w oddziałach dla dorosłych, dziecięcych i noworodkowych. Opakowania od 250 do 350 ml ze spryskiwaczem. Produkt leczniczy 
</t>
  </si>
  <si>
    <t>250ml</t>
  </si>
  <si>
    <t>Spektrum:  bakterie, grzyby, wirusy (Minimum:  HBV,HCV,HIV), czas efektu bójczego: 
a) iniekcje max. 30 s,dla jednorazowej aplikacji
b) punkcje max. 1 min.dla jednorazowej aplikacji</t>
  </si>
  <si>
    <t xml:space="preserve">Bez zawartości jodu i pochodnych, gliceryny, substancji natłuszczających </t>
  </si>
  <si>
    <t>Pakiet nr 8</t>
  </si>
  <si>
    <t>Płyn do antyseptyki ran u pacjentów dorosłych. Produkt leczniczy. Produkt gotowy do użycia. Opakowanie od 250ml do 1L</t>
  </si>
  <si>
    <t xml:space="preserve">Płyn do antyseptyki ran i błon śluzowych, dopuszczony do stosowania u dorosłych, w tym kobiet ciężarnych i karmiących, a także dzieci. Produkt gotowy do użycia. Opakowanie á 250 ml ze spryskiwaczem. Produkt leczniczy
</t>
  </si>
  <si>
    <t>Spryskiwacz  pasujący do  opakowania z poz 1</t>
  </si>
  <si>
    <t>1szt.</t>
  </si>
  <si>
    <t xml:space="preserve">Spektrum: bakterie, grzyby, pierwotniaki, wirusy (Minimum: HIV, HBV, Herpes simplex) </t>
  </si>
  <si>
    <t>Nie powoduje zabarwienia skóry</t>
  </si>
  <si>
    <t>Pakiet nr 9</t>
  </si>
  <si>
    <t>Środek do antyseptyki błon śluzowych u pacjentów dorosłych, stosowany bez rozcieńczania. Opakowania od 250ml do 1l Produkt leczniczy</t>
  </si>
  <si>
    <t>Spryskiwacz do butelki</t>
  </si>
  <si>
    <t>50szt.</t>
  </si>
  <si>
    <t xml:space="preserve">Spektrum: bakterie, grzyby, pierwotniaki, wirusy (Minimum:  HIV, HBV, Herpes simplex)
</t>
  </si>
  <si>
    <t>Pakiet nr 10</t>
  </si>
  <si>
    <t>Środek do antyseptyki ran, roztwór wodny na bazie PVP-jod. Produkt leczniczy. Opakowanie od 500ml do 1000ml</t>
  </si>
  <si>
    <t xml:space="preserve">Środek do antyseptyki ran, roztwór wodny na bazie PVP-jod. Produkt leczniczy. Opakowanie od 30ml do 250ml ze spryskiwaczem </t>
  </si>
  <si>
    <t>Spektrum: Bakterie, wirusy, grzyby</t>
  </si>
  <si>
    <t>Pakiet nr 11</t>
  </si>
  <si>
    <t xml:space="preserve">Preparat do dezynfekcji zewnętrznych części cewników centralnych i obwodowych zawierający alkohol i minimum 2% chlorheksydyny. Opakowanie 250 ml ze spryskiwaczem. Wyrób medyczny.
</t>
  </si>
  <si>
    <t xml:space="preserve">Spektrum: bakterie, prątki, drożdże,  wirusy (Minimum: HBV, HCV, HIV) 
Czas efektu bójczego: 1 min.
</t>
  </si>
  <si>
    <t>Pakiet nr 12</t>
  </si>
  <si>
    <t>….....................</t>
  </si>
  <si>
    <t>Producent</t>
  </si>
  <si>
    <t>liczba szt. w op.</t>
  </si>
  <si>
    <t>8=4(lub6)x7</t>
  </si>
  <si>
    <t>Chusteczki do dezynfekcji małych powierzchni i wyrobów medycznych. Sporobójcze. Gotowe do użycia. Opakowania 50-100 sztuk</t>
  </si>
  <si>
    <t>50szt</t>
  </si>
  <si>
    <t xml:space="preserve">Spektrum Bakterie, wirusy, grzyby, prątki, spory clostridium, Nie zawierające czwartorzędowych zwiazków amoniowych 
</t>
  </si>
  <si>
    <t>Przebadany zgodnie z normą EN13704</t>
  </si>
  <si>
    <t>Czas działania do 5 min wobec spor Clostridium</t>
  </si>
  <si>
    <t>rozmiar chusteczki co najmniej 20cm x 20cm</t>
  </si>
  <si>
    <t>Pakiet nr 13</t>
  </si>
  <si>
    <t>Preparat do higieny jamy ustnej u pacjentów, gotowy do użycia płyn w opakowaniach 250-500ml. Substancja czynna chlorheksydyna lub inne.</t>
  </si>
  <si>
    <t>300ml</t>
  </si>
  <si>
    <t xml:space="preserve">Spektrum: bakterie, wirusy, grzyby </t>
  </si>
  <si>
    <t xml:space="preserve">Nie może powodować przebarwienia zębów </t>
  </si>
  <si>
    <t xml:space="preserve">Ma posiadać odświeżający zapach </t>
  </si>
  <si>
    <t>Pakiet nr 14</t>
  </si>
  <si>
    <r>
      <rPr>
        <sz val="10"/>
        <rFont val="Arial"/>
        <family val="2"/>
      </rPr>
      <t>Myjki jednorazowego użycia do toalety hospitalizowanych , leżących pacjentów, nasączonych środkiem myjącym, nie alergizującym, w postaci rękawicy o dowolnym kształcie, o minimalnych wymiarach 22 x 15 cm, o minimalnej grubości 3mm i gramaturze minimalnej</t>
    </r>
    <r>
      <rPr>
        <vertAlign val="superscript"/>
        <sz val="10"/>
        <rFont val="Arial"/>
        <family val="2"/>
      </rPr>
      <t xml:space="preserve"> </t>
    </r>
    <r>
      <rPr>
        <sz val="10"/>
        <rFont val="Arial"/>
        <family val="2"/>
      </rPr>
      <t>90g/m2 przeznaczone do mycia z udziałem wody.</t>
    </r>
  </si>
  <si>
    <t>Materiał myjki nie powinien być szorstki i nie może podrażniać skóry</t>
  </si>
  <si>
    <t>Ilość preparatu myjącego na rękawicy powinna wystarczyć na umycie pacjenta bez konieczności jego uzupełniania.</t>
  </si>
  <si>
    <t>Pakiet nr 15</t>
  </si>
  <si>
    <t xml:space="preserve">Zestaw do kompletnej toalety jamy ustnej zawierający w zestawie saszetkę z bezalkoholowym płynem do płukania ust z substancją przeciwbakteryjną, dodatkowo w zestawie w jednym opakowaniu z  ergonomiczną, jednoczęściową szczoteczką do zębów z miękkim włosiem, o długości całkowitej minimum 18 cm, z możliwością podłączenia ssania, z zastawką do regulacji siły odsysania typu finger-tip, 1 gąbka –aplikator,  oraz preparat nawilżający do ust na bazie wodnej do błony śluzowej jamy ustnej  nakładany po wykonaniu procedury oczyszczenia jamy ustnej, </t>
  </si>
  <si>
    <r>
      <rPr>
        <sz val="10"/>
        <color indexed="8"/>
        <rFont val="Arial"/>
        <family val="2"/>
      </rPr>
      <t>Zestaw do  toalety jamy ustnej zawierający 2 gąbki pokryte dwuwęglanem sodu,</t>
    </r>
    <r>
      <rPr>
        <sz val="10"/>
        <color indexed="53"/>
        <rFont val="Arial"/>
        <family val="2"/>
      </rPr>
      <t xml:space="preserve"> </t>
    </r>
    <r>
      <rPr>
        <sz val="10"/>
        <color indexed="8"/>
        <rFont val="Arial"/>
        <family val="2"/>
      </rPr>
      <t xml:space="preserve">z odsysaniem, regulacją siły odsysania, zawierający </t>
    </r>
    <r>
      <rPr>
        <strike/>
        <sz val="10"/>
        <color indexed="36"/>
        <rFont val="Arial"/>
        <family val="2"/>
      </rPr>
      <t>bezalkoholowy</t>
    </r>
    <r>
      <rPr>
        <sz val="10"/>
        <color indexed="8"/>
        <rFont val="Arial"/>
        <family val="2"/>
      </rPr>
      <t xml:space="preserve"> płyn do płukania jamy ustnej z substancją przeciwbakteryjną, oraz preparat nawilżający do ust. </t>
    </r>
  </si>
  <si>
    <t>Wymagania i parametry graniczne  dla poz. 1 i 2</t>
  </si>
  <si>
    <t>wyrób medyczny klasa 2a</t>
  </si>
  <si>
    <t>Pakiet nr 16</t>
  </si>
  <si>
    <t xml:space="preserve">Preparat do pielęgnacji skóry przeznaczony dla pacjentów przewlekle chorych, leżących, do profilaktyki odleżyn. Żel. Opakowanie 250-500 ml.  </t>
  </si>
  <si>
    <t>500ml</t>
  </si>
  <si>
    <t xml:space="preserve">pH neutralne </t>
  </si>
  <si>
    <t xml:space="preserve">Produkt nawilżający i poprawiający ukrwienie </t>
  </si>
  <si>
    <t>Pakiet nr 17</t>
  </si>
  <si>
    <t>Preparat do antyseptyki i mycia ciała pacjentów przed zabiegami operacyjnymi oraz skolonizowanych drobnoustrojami. 
Opakowanie 250-500 ml. Opakowanie wyposażone w pompki dozujące. Zamawiający dopuszcza zaoferowanie opakowania bezpośredniego bez pompki z dołączoną osobno z pasującą pompką dozującą. Produkt leczniczy.</t>
  </si>
  <si>
    <t xml:space="preserve">Spektrum: Działanie bakteriobójcze, w tym S.aureus MRSA, grzyby, wirusy
</t>
  </si>
  <si>
    <t xml:space="preserve">Przeznaczony do skóry owłosionej i nieowłosionej. </t>
  </si>
  <si>
    <t>Pakiet nr 18</t>
  </si>
  <si>
    <t>Doczyszczanie i regeneracja narzędzi chirurgicznych.</t>
  </si>
  <si>
    <t>Płynny lekko alkaiczny środek chemiczny na bazie fosforanów&lt; 30% oraz środków wybielających na bazie  chloru&lt;5% do trudnego mycia narzędzi chirurgicznych.Preparat  doskonale usuwający białko,krew oraz wszelkie zabrudzenia organiczne.Zawierający w swoim składzie inhibitory korozji pozwalające na mycie stalowych narzędzi, stali chromowanej,chromowanych i niklowanych materiałów, czystego aluminium,stopów aluminium i magnezu oraz tworzyw sztucznych. Do stosowania w twardej wodzie.  Opakowanie jednostkowe 12 kg</t>
  </si>
  <si>
    <t>1 szt.</t>
  </si>
  <si>
    <t>Płynny kwaśny  środek chemiczny na bazie kwasu fosforowego oraz niejonowych środków powierzchniowo czynnych  do gruntownego mycia narzędzi chirurgicznych ze stopów utwardzonej stali chromowej lub chromowo - niklowej. Preparat doskonale usuwający naloty z rdzy, przebarwienia i zmatowienia narzędzi.Do stosowania w metodzie zanurzeniowej lub myjkach ultradźwiękowych.Do-zowanie od 10 do 100ml/l H2Ow zależności od wybranej metody. Opakowanie jednostkowe 12 kg</t>
  </si>
  <si>
    <t>Pakiet nr 19</t>
  </si>
  <si>
    <t>Preparat do dezynfekcji wysokiego stopnia narzędzi endoskopowych zawierający 2-2,2% aldehydu glutarowego, niewymagający dodawania aktywatora, gotowy do użycia, op. 2-5 L. Koncentrat. Wyrób medyczny.</t>
  </si>
  <si>
    <t>5l</t>
  </si>
  <si>
    <t xml:space="preserve">Spektrum:  bakterie, prątki, grzyby, wirusy (w tym polio), sporobójczy
Czas efektu bójczego do 15 min., </t>
  </si>
  <si>
    <t>Stabilność preparatu po otwarciu pojemnika przez okres 8 tygodni (możliwość wielokrotnego pobierania potrzebnej ilości bez utraty własności dezynfekcyjnych).</t>
  </si>
  <si>
    <t>Trwałość roztworu roboczego minimum 30 dni.</t>
  </si>
  <si>
    <t>uwagi:</t>
  </si>
  <si>
    <t>Karta charakterystyki substancji niebezpiecznej  - dostarczyć z pierwszą dostawą lub drogą elektroniczną ( po zawarciu umowy)</t>
  </si>
  <si>
    <t>Pakiet nr 20</t>
  </si>
  <si>
    <t>ilość zamawiana</t>
  </si>
  <si>
    <r>
      <rPr>
        <sz val="10"/>
        <rFont val="Arial"/>
        <family val="2"/>
      </rPr>
      <t>Preparat w postaci koncentratu, bez substancji utleniających, aldehydów, chloru, pochodnych fenolowych, zawierający propionian didecylodimetyloamoniowy i kompleks trójenzymatyczny (amylazy, lipazy, proteazy).</t>
    </r>
    <r>
      <rPr>
        <sz val="10"/>
        <color indexed="10"/>
        <rFont val="Arial"/>
        <family val="2"/>
      </rPr>
      <t xml:space="preserve"> </t>
    </r>
    <r>
      <rPr>
        <sz val="10"/>
        <rFont val="Arial"/>
        <family val="2"/>
      </rPr>
      <t>Wyrób medyczny</t>
    </r>
  </si>
  <si>
    <t>200000l roztworu użytkowego</t>
  </si>
  <si>
    <r>
      <rPr>
        <sz val="10"/>
        <rFont val="Arial"/>
        <family val="2"/>
      </rPr>
      <t>Preparat w postaci koncentratu, bez substancji utleniających, aldehydów, chloru, pochodnych fenolowych, zawierający propionian didecylodimetyloamoniowy i kompleks trójenzymatyczny (amylazy, lipazy, proteazy).</t>
    </r>
    <r>
      <rPr>
        <sz val="10"/>
        <color indexed="10"/>
        <rFont val="Arial"/>
        <family val="2"/>
      </rPr>
      <t xml:space="preserve"> </t>
    </r>
    <r>
      <rPr>
        <sz val="10"/>
        <rFont val="Arial"/>
        <family val="2"/>
      </rPr>
      <t xml:space="preserve">Wyrób medyczny </t>
    </r>
    <r>
      <rPr>
        <u val="single"/>
        <sz val="10"/>
        <rFont val="Arial"/>
        <family val="2"/>
      </rPr>
      <t>Opakowanie 0,5-1 l</t>
    </r>
  </si>
  <si>
    <t>100 op. 1 l</t>
  </si>
  <si>
    <t>Spektrum  biobójcze:  Bakterie,prątki, grzyby, wirusy ( minimum: HIV, HBV, HCV,Herpes, Vaccina), 
Czas efektu bójczego: do 5 minut</t>
  </si>
  <si>
    <t>Preparat powinien mieć bardzo dobre własności myjące i rozpuszczać zanieczyszczenia</t>
  </si>
  <si>
    <t xml:space="preserve">Powinien skutecznie usuwać biofilm </t>
  </si>
  <si>
    <t>Powinien mieć możliwość stosowania w myjkach ultradźwiękowych</t>
  </si>
  <si>
    <t xml:space="preserve">Roztwór użytkowy musi mieć trwałość minimum 72h oraz jednorodną i trwałą postać </t>
  </si>
  <si>
    <t>Podczas dezynfekcji w kąpieli dezynfekcyjnej nie mogą tworzyć się osady</t>
  </si>
  <si>
    <t xml:space="preserve">Nie może powodować uszkodzenia dezynfekowanych  wyrobów </t>
  </si>
  <si>
    <t>8.</t>
  </si>
  <si>
    <t>Preparat powinien umożliwiać  przechowywanie narzędzi w roztworze użytkowym do minimum 72h</t>
  </si>
  <si>
    <t>9.</t>
  </si>
  <si>
    <t xml:space="preserve">Nie może powodować korozji wżerowej </t>
  </si>
  <si>
    <t>10.</t>
  </si>
  <si>
    <t>Stężenie roztworu roboczego poz 1 i 2 (należy określić)</t>
  </si>
  <si>
    <t>11.</t>
  </si>
  <si>
    <t>Deklaracja zgodności CE poz 1 i 2</t>
  </si>
  <si>
    <t>Karta charakterystyki substancji niebezpiecznej  - dostarczyć z pierwszą dostawą lub drogą elektroniczną po zawarciu umowy</t>
  </si>
  <si>
    <t>Pakiet nr 21</t>
  </si>
  <si>
    <t>Preparat trójenzymatyczny zawierający amylazę, proteazę, lipazę i polihexanid, w postaci piany, do nawilżania i dezynfekcji wstępnej narzędzi chirurgicznych. Opakowanie od 750 ml do 1 l. Wyrób medyczny.</t>
  </si>
  <si>
    <t>750ml</t>
  </si>
  <si>
    <t>Spektrum:  bakterie,  grzyby (drożdżaki) , czas efektu bójczego maks. 5 min
- bakterie, grzyby, prątki, wirusy; czas efektu bójczego maks 120min</t>
  </si>
  <si>
    <t>Preparat powinien umożliwiać  przechowywanie narzędzi minimum do 72 h</t>
  </si>
  <si>
    <t>Karta charakterystyki substancji niebezpiecznej i instrukcję użycia - dostarczyć z pierwszą dostawą lub drogą elektroniczną po zawarciu umowy</t>
  </si>
  <si>
    <t>Pakiet nr 22</t>
  </si>
  <si>
    <t>Preparat do dezynfekcji i mycia ślinociągów i systemów ssących w stomatologii, likwidujący biofilm. Koncentrat do rozcieńczania.  Opakowanie  1-2 L</t>
  </si>
  <si>
    <t>2l</t>
  </si>
  <si>
    <t>Spektrum: bakterie, grzyby, wirusy (minimum: HIV, HBV, HCV), czas efektu bójczego maks. 30 min</t>
  </si>
  <si>
    <t>Proponowane stężenie roztworu roboczego</t>
  </si>
  <si>
    <t xml:space="preserve">Nie może uszkadzać czyszczonego sprzętu </t>
  </si>
  <si>
    <t>Powinien być łatwy do wypłukiwania i nie pozostawiać piany i pozostałości chemicznych</t>
  </si>
  <si>
    <t>Pakiet nr 23</t>
  </si>
  <si>
    <t xml:space="preserve">Sekusept active op. 1,5 kg lub produkt równoważny: opakowanie 1-2kg, dopuszczony przez producenta do dezynfekcji wysokiego poziomu głowicy USG typu 7-2 omni, o działaniu bakteriobójczym, wirusobójczym, sporobójczym (minimum C.difficile) w czasie do 15 min., nie wymagający instalacji stanowiska z wyciagiem mechanicznym. Wyrób medyczny.
</t>
  </si>
  <si>
    <t>1,5kg</t>
  </si>
  <si>
    <t>Spektrum: bakterie, grzyby, prątki, wirusy, spory (minimum C. difficile), 
czas efektu bójczego: do 15 min</t>
  </si>
  <si>
    <t>Pakiet nr 24</t>
  </si>
  <si>
    <t>Płynny koncentrat do sporządzania roztworu do manualnego mycia endoskopów Pentax i Olympus. Opakowanie 1-5l</t>
  </si>
  <si>
    <t>Wyrób medyczny klasy I.</t>
  </si>
  <si>
    <t>Niskopieniący</t>
  </si>
  <si>
    <t>neutralne pH</t>
  </si>
  <si>
    <t>na bazie związków powierzchniowo czynnych i/lub enzymów</t>
  </si>
  <si>
    <t>Nie może powodować uszkodzenia mytych endoskopów.</t>
  </si>
  <si>
    <t>Pakiet nr 25</t>
  </si>
  <si>
    <t>Preparat typu Orange solvent lub równoważny: środek do gruntownego usuwania z narzędzi i powierzchni resztek gipsu, klejów, mas dentystycznych, cementu, pozostałości po markerach i tłustych plam . Opakowanie 250 – 500ml. Wyrób medyczny.</t>
  </si>
  <si>
    <t>Karta charakterystyki substancji niebezpiecznej  - dostarczyć z pierwszą dostawą lub drogą elektroniczną po zawarciu umowy (jeżeli dotyczy)</t>
  </si>
  <si>
    <t>Pakiet nr 26</t>
  </si>
  <si>
    <t>Wstępnie nawilżone jednorazowe worki foliowe do przechowywania,  transportu skażonych narzędzi i wstępnego nawilżania w rozmiarze 1 STE  ze szczelnym zamknięciem strunowym.</t>
  </si>
  <si>
    <t>Wstępnie nawilżone jednorazowe worki foliowe do przechowywania,  transportu skażonych narzędzi i wstępnego nawilżania w rozmiarze 1/2 STE ze szczelnym zamknięciem strunowym.</t>
  </si>
  <si>
    <t>Pakiet nr 27</t>
  </si>
  <si>
    <t xml:space="preserve">Jednorazowe,przezroczyste, wytrzymałe  worki foliowe ze szczelnym zamknięciem strunowym przeznaczone do transportu wyrobów medycznych . Rozmiar 20x30 cm </t>
  </si>
  <si>
    <t xml:space="preserve">Jednorazowe, przezroczyste,wytrzymałe worki foliowe ze szczelnym zamknięciem strunowym przeznaczone do transportu wyrobów medycznych. Rozmiar 30cm x 50cm. </t>
  </si>
  <si>
    <t>Jednorazowe,przezroczyste,wytrzymałe worki foliowe ze szczelnym zamknieciem strunowym przeznaczone do transportu wyrobów medycznych. Rozmiar 40cmx80cm</t>
  </si>
  <si>
    <t>Produkty muszą być wzajemnie kompatybilne</t>
  </si>
  <si>
    <t xml:space="preserve">Nie mogą uszkadzać wyrobów i myjni </t>
  </si>
  <si>
    <t>Tworzywo przezroczyste w workach musi być wytrzymałe i neutralne względem przewożonych wyrobów medycznych.</t>
  </si>
  <si>
    <t>Pakiet nr 28</t>
  </si>
  <si>
    <t>Getinge Clean Universal Detergent lub równoważny: Neutralny detergent enzymatyczny o łagodnym ph do użycia w myjniach turbo 88. Przeznaczony do narzędzi i wyrobów medycznych z aluminium , aluminium anodyzowanego, tytanu, metali nieżelaznych, ceramiki, stali nierdzewnej, wyrób medyczny</t>
  </si>
  <si>
    <t>25l</t>
  </si>
  <si>
    <t>Getinge Clean Neutralizer lub równoważny: preparat o właściwosciach neutralizujących detergenty zasadowe. Stosowany do maszynowej, termicznej dekontaminacji. Przeznaczony do narzędzi i wyrobów medycznych z aluminium, aluminium anodyzowanego, tytanu, metali nieżelaznych, ceramiki, stali nierdzewnej, wyrób medyczny</t>
  </si>
  <si>
    <t>Getinge Clean rinse Aid lub równoważny: preparat na bazie środków powierzchniowo czynnych, do użycia w myjniach-dezynfektorach typu TURBO 88. Używany w celu uzyskania szybkiego suszenia. Przeznaczony do narzędzi i wyrobów medycznych z aluminium, aluminium anodyzowanego,  tytanu, metali nieżelaznych, ceramiki, stali nierdzewnej, wyrób medyczny</t>
  </si>
  <si>
    <t>Preparat do maszynowej chemiczno termicznej dezynfekcji wyrobów medycznych w myjniach-dezynfektorach, w temperaturze 35-60 st. C, na bazie aldehydu glutarowego o spektrum biobójczym B, Tbc, F, V(minimum HIV, HCV, Polio, Adeno, Vaccina, Papowa SV40). Przeznaczony do narzędzi i wyrobów medycznych z aluminium, aluminium anodyzowanego, tytanu, metali nieżelaznych, ceramiki, stali nierdzewnej.</t>
  </si>
  <si>
    <t>Łagodny preparat myjąco dezynfekcyjny do wstępnej manualnej dekontaminacji wyrobów medycznych w Centralnej Sterylizatorni. Oferowany preparat nie może wchodzić w reakcje chemiczne ze środkami z poz. 1, 2, 3, 4 i niszczyć dezynfekowanego sprzętu.</t>
  </si>
  <si>
    <t>Wymagania zamawiającego</t>
  </si>
  <si>
    <t>UWAGA; Urządzenia techniczne w Centralnej Sterylizatorni i stosowane środki stanowią jednolity system. myjnie, dezynfektory zostały zwalidowane fabrycznie oraz po instalacji pod względem skuteczności mycia i dezynfekcji na płynach dostarczonych podczas uruchomienia, opisanych w przetargu i wymaganych do dalszej eksploatacji.  Użytkownik jest zobligowany do stosowania płynów zgodnie z instrukcją producenta. W przypadku zmiany płynów użytkownik traci ważność walidacji urządzeń, w związku z powyższym Dostawca nowych środków zobowiązany jest na własny koszt w porozumieniu z autoryzowanym serwisem f-my GETINGE dokonać ponownej walidacji urządzeń i przeprowadzić nową kwalifikację operacyjną i procesową na skuteczność mycia i dezynfekcji zgodnie z normą PN-EN ISO 15883-2:2010, aby na nowo potwierdzić skuteczność i powtarzalność procesu. Dostawca ponosi odpowiedzialność za wszelkie szkody wynikające z niewłaściwego wykonania zobowiązania m. innymi uszkodzenia narzędzi, sprzętu medycznego, elementów jak i systemu dozowania powstałe na skutek zastosowania nowych środków nie są objęte gwarancją i ich usunięcie zarówno pod względem wymiany uszkodzonych części jak i  robocizny będą w całości obciążały Dostawcę nowych środków. Wszelkie prace przy urządzeniach GETINGE mogą być wykonywane przez autoryzowany serwis producenta.</t>
  </si>
  <si>
    <t>Karty charakterystyki substancji niebezpiecznej  - dostarczyć z pierwszą dostawą lub drogą elektroniczną po zawarciu umowy (jeżeli dotyczy)</t>
  </si>
  <si>
    <t>Pakiet nr 29</t>
  </si>
  <si>
    <t>Preparat myjaco dezynfekcyjny bez barwników i zapachu. Stężenie roztworu roboczego do 1%, przebadany zgodnie z normą PN 13697. Możliwość dozowania w urządzeniu Penguin PRO. Opakowanie 5-6l. Preparat przeznaczony do myjni ręcznej.</t>
  </si>
  <si>
    <t>Preparat do jednoczesnego mycia i dezynfekcji wszystkich rodzajów powierzchni w środowisku szpitalnym, bez aldechydów, chloru, izopropanolu, kwasu nadoctowego, i aktywnego tlenu. Możliwość dozowania w dozownikach DG1, DG3, Penguin i Microspray. Opakowania 5-6l. Preparat przeznaczony do myjni ręcznej.</t>
  </si>
  <si>
    <t>Wymagania i parametry graniczne do poz. 1 i 2</t>
  </si>
  <si>
    <t>dostawca preparatu dokona regulacji prawidłowego dozowania w urządzeniu Penguin PRO</t>
  </si>
  <si>
    <t>Pakiet nr 30</t>
  </si>
  <si>
    <r>
      <rPr>
        <sz val="10"/>
        <rFont val="Arial"/>
        <family val="2"/>
      </rPr>
      <t xml:space="preserve">Myjki jednorazowego użycia do toalety hospitalizowanych , leżących pacjentów, </t>
    </r>
    <r>
      <rPr>
        <u val="single"/>
        <sz val="10"/>
        <rFont val="Arial"/>
        <family val="2"/>
      </rPr>
      <t>bez środków myjących</t>
    </r>
    <r>
      <rPr>
        <sz val="10"/>
        <rFont val="Arial"/>
        <family val="2"/>
      </rPr>
      <t>, w postaci rękawicy o dowolnym kształcie, o minimalnych wymiarach 22 x 15 cm, o minimalnej grubości 1mm i gramaturze minimalnej</t>
    </r>
    <r>
      <rPr>
        <vertAlign val="superscript"/>
        <sz val="10"/>
        <rFont val="Arial"/>
        <family val="2"/>
      </rPr>
      <t xml:space="preserve"> </t>
    </r>
    <r>
      <rPr>
        <sz val="10"/>
        <rFont val="Arial"/>
        <family val="2"/>
      </rPr>
      <t xml:space="preserve">90g/m2 przeznaczone do mycia z udziałem wody. </t>
    </r>
  </si>
  <si>
    <t>Pakiet nr 31</t>
  </si>
  <si>
    <r>
      <rPr>
        <sz val="10"/>
        <rFont val="Arial"/>
        <family val="2"/>
      </rPr>
      <t xml:space="preserve">Preparat chlorowy w tabletkach, przeznaczony do dezynfekcji powierzchni czystych i zanieczyszczonych substancjami organicznymi </t>
    </r>
    <r>
      <rPr>
        <strike/>
        <sz val="10"/>
        <color indexed="36"/>
        <rFont val="Arial"/>
        <family val="2"/>
      </rPr>
      <t>dopuszczony do kontaktu z żywnością</t>
    </r>
    <r>
      <rPr>
        <sz val="10"/>
        <rFont val="Arial"/>
        <family val="2"/>
      </rPr>
      <t xml:space="preserve">, do stosowania w obecności pacjentów. </t>
    </r>
  </si>
  <si>
    <t>300 szt.</t>
  </si>
  <si>
    <t>513000l roztworu roboczego</t>
  </si>
  <si>
    <t xml:space="preserve">stężenie robocze 1000 ppm aktywnego chloru, Spektrum: bakterie, grzyby, wirusy (minimum adeno, polio ), w czasie maks. 15 min
</t>
  </si>
  <si>
    <t>Wyrób medyczny lub produkt biobójczy</t>
  </si>
  <si>
    <t>Tabletki nie kruszące się. Bez proszku na dnie opakowania</t>
  </si>
  <si>
    <t>Opakowanie twarde, chroniące tabletki przed kruszeniem, szczelnie zamykane, gwarantujące  stabilności preparatu podczas przechowywania,</t>
  </si>
  <si>
    <t>Deklaracja zgodności CE w przypadku wyrobu medycznego</t>
  </si>
  <si>
    <t>Przebadany zgodnie z normą  EN 14885 dla obszaru medycznego</t>
  </si>
  <si>
    <t>Pakiet nr 32</t>
  </si>
  <si>
    <r>
      <rPr>
        <sz val="10"/>
        <rFont val="Arial"/>
        <family val="2"/>
      </rPr>
      <t xml:space="preserve">Preparat chlorowy w tabletkach, myjąco-dezynfekcyjny o działaniu sporobójczym wobec </t>
    </r>
    <r>
      <rPr>
        <i/>
        <sz val="10"/>
        <rFont val="Arial"/>
        <family val="2"/>
      </rPr>
      <t xml:space="preserve">Clostridium difficile </t>
    </r>
    <r>
      <rPr>
        <sz val="10"/>
        <rFont val="Arial"/>
        <family val="2"/>
      </rPr>
      <t>na powierzchniach zanieczyszczonych substancjami organicznymi,</t>
    </r>
    <r>
      <rPr>
        <i/>
        <sz val="10"/>
        <rFont val="Arial"/>
        <family val="2"/>
      </rPr>
      <t xml:space="preserve"> </t>
    </r>
    <r>
      <rPr>
        <sz val="10"/>
        <rFont val="Arial"/>
        <family val="2"/>
      </rPr>
      <t>w czasie max. 15 min,</t>
    </r>
  </si>
  <si>
    <t>200szt.</t>
  </si>
  <si>
    <t>20000l roztworu roboczego</t>
  </si>
  <si>
    <t xml:space="preserve">Stężenie robocze min. 2 000 ppm aktywnego chloru. Spektrum bakterie w tym Clostridum difficile, grzyby, wirusy (sporobójczy, adeno i polio),  spory w czasie max. 15 min. </t>
  </si>
  <si>
    <t>Zamawiający wymaga stabilności roztworu użytkowego nie używanego, przez minimum 24h</t>
  </si>
  <si>
    <t>Pakiet nr 33</t>
  </si>
  <si>
    <t>Preparat dezynfekcyjno-myjący do dezynfekcji powierzchni aparatury, sprzętu medycznego i innych powierzchni, w płynie, koncentrat, wyrób medyczny.</t>
  </si>
  <si>
    <t>403200l roztworu roboczego</t>
  </si>
  <si>
    <r>
      <rPr>
        <sz val="10"/>
        <rFont val="Arial"/>
        <family val="2"/>
      </rPr>
      <t>Spektrum: bakterie, grzyby</t>
    </r>
    <r>
      <rPr>
        <sz val="10"/>
        <color indexed="36"/>
        <rFont val="Arial"/>
        <family val="2"/>
      </rPr>
      <t>(minimum C. Albicans)</t>
    </r>
    <r>
      <rPr>
        <sz val="10"/>
        <rFont val="Arial"/>
        <family val="2"/>
      </rPr>
      <t xml:space="preserve">, wirusy (HIV, HBV, HCV)
Czas efektu bójczego maks. 15 min
</t>
    </r>
  </si>
  <si>
    <t>Preparat przeznaczony do stosowania w obecności pacjentów dorosłych i dzieci, w tym noworodków</t>
  </si>
  <si>
    <t>Nie może zawierać aldehydów, wolnego chloru,</t>
  </si>
  <si>
    <t xml:space="preserve">Powinien całkowicie rozpuszczać się w zimnej wodzie wodociągowej  </t>
  </si>
  <si>
    <t>Nie może uszkadzać dozowników DG1 i DG3 w czasie eksploatacji</t>
  </si>
  <si>
    <t>Nie może uszkadzać dezynfekowanych powierzchni</t>
  </si>
  <si>
    <t xml:space="preserve">Nie może zostawiać osadów, smug, warstwy klejącej </t>
  </si>
  <si>
    <t>Powinien skutecznie usuwać zanieczyszczenia (mieć dobre własności myjące)</t>
  </si>
  <si>
    <t>Nie powinien posiadać uciążliwego zapachu</t>
  </si>
  <si>
    <t>Trwałość roztworu użytkowego nie używanego minimum 14 dni</t>
  </si>
  <si>
    <t>12.</t>
  </si>
  <si>
    <t xml:space="preserve">Preparat zarejestrowany jako wyrób medyczny. </t>
  </si>
  <si>
    <t>13.</t>
  </si>
  <si>
    <t>Opakowanie 5 L lub 6L (opakowanie musi pasować do dozownika automatycznego)</t>
  </si>
  <si>
    <t>Pakiet nr 34</t>
  </si>
  <si>
    <t>Preparat do dezynfekcji wysokiego stopnia, powierzchni i sprzętów medycznych, zanieczyszczonych substancjami organicznymi na bloku operacyjnym. Bez zawartości alkoholu, chloru, kwasu nadoctowego i aldehydów. Koncentrat w płynie, op. maks. 10l. Wyrób medyczny.</t>
  </si>
  <si>
    <t>10000l roztworu roboczego</t>
  </si>
  <si>
    <t xml:space="preserve">Spektrum: bakterie w tym Clostridium difficile i Clostridium Perfringens, grzyby, wirusy, prątki, spory. Czas działania maks.15 min. </t>
  </si>
  <si>
    <t>Poroponowane stężenie roztworu roboczego</t>
  </si>
  <si>
    <t>Przebadany według normy EN 14885 w tym Faza 2 Etap 2</t>
  </si>
  <si>
    <t>Pakiet nr 35</t>
  </si>
  <si>
    <r>
      <rPr>
        <sz val="10"/>
        <rFont val="Arial"/>
        <family val="2"/>
      </rPr>
      <t xml:space="preserve">Preparat alkoholowy bez dodatków barwników, konserwantów, do higienicznej i chirurgicznej dezynfekcji rąk w opakowaniu 700 ml- 1000ml  pasującym do dozowników firmy </t>
    </r>
    <r>
      <rPr>
        <strike/>
        <sz val="10"/>
        <color indexed="36"/>
        <rFont val="Arial"/>
        <family val="2"/>
      </rPr>
      <t>Sterisol</t>
    </r>
    <r>
      <rPr>
        <sz val="10"/>
        <color indexed="36"/>
        <rFont val="Arial"/>
        <family val="2"/>
      </rPr>
      <t xml:space="preserve"> Dispenso</t>
    </r>
    <r>
      <rPr>
        <sz val="10"/>
        <rFont val="Arial"/>
        <family val="2"/>
      </rPr>
      <t>. Zamawiający dopuszcza możliwość zaoferowania innego produktu o innej pojemności  jeśli oferta będzie zawierała nieodpłatne wyposażenie w dozowniki z wysięgnikiem uruchamiane bez kontaktu z dłonią (za pomocą przedramienia lub łokcia)  charakteryzujące się ,,systemem zamkniętym” tzn uniemozliwiającycm zasysanie powietrza.</t>
    </r>
  </si>
  <si>
    <t>700ml</t>
  </si>
  <si>
    <r>
      <rPr>
        <sz val="10"/>
        <rFont val="Arial"/>
        <family val="2"/>
      </rPr>
      <t xml:space="preserve">Preparat do higienicznego i chirurgicznego mycia rak, nie zawierający konserwantów i barwników, bezzapachowy w  opakowaniu  700 ml-1000ml pasującym do dozowników firmy </t>
    </r>
    <r>
      <rPr>
        <strike/>
        <sz val="10"/>
        <color indexed="36"/>
        <rFont val="Arial"/>
        <family val="2"/>
      </rPr>
      <t>Sterisol</t>
    </r>
    <r>
      <rPr>
        <sz val="10"/>
        <color indexed="36"/>
        <rFont val="Arial"/>
        <family val="2"/>
      </rPr>
      <t xml:space="preserve"> Dispenso</t>
    </r>
    <r>
      <rPr>
        <sz val="10"/>
        <rFont val="Arial"/>
        <family val="2"/>
      </rPr>
      <t>.
Zamawiający dopuszcza możliwość zaoferowania innego produktu o innej pojemności jeśli oferta będzie zawierała nieodpłatne wyposażenie w dozowniki z wysięgnikiem uruchamiane bez kontaktu z dłonią (za pomocą przedramienia lub łokcia) charakteryzujące się ,,systemem zamkniętym” tzn uniemozliwiającycm zasysanie powietrza.</t>
    </r>
  </si>
  <si>
    <t>razem</t>
  </si>
  <si>
    <t>Spektrum: Bakteriobójczy, grzybobójczy, prątkobójczy (minimum M. terrae), wirusobójczy w tym wirusy bezotoczkowe  (adenowirus, polio). Czas działania do higienicznej dezynfekcji rąk - do 30s.</t>
  </si>
  <si>
    <t>Poz 1. Produkt leczniczy lub produkt biobójczy</t>
  </si>
  <si>
    <t>Przebadany zgodnie z normami EN-1500 i EN-12791</t>
  </si>
  <si>
    <t>Pakiet nr 36</t>
  </si>
  <si>
    <t>Mydło do higieniczngo mycia rąk. Opakowanie pasujące do dozownika bezdotykowego typu Gojo TFX</t>
  </si>
  <si>
    <t>1200ml</t>
  </si>
  <si>
    <t>Dozownik automatyczny typu Gojo TFX</t>
  </si>
  <si>
    <t>Poz 1 – zawiera środki nawilżające</t>
  </si>
  <si>
    <t>Pakiet nr 37</t>
  </si>
  <si>
    <t>Preparat do higienicznej i chirurgicznej dezynfekcji rąk, na bazie mieszaniny alkoholi. Produkt leczniczy lub produkt biobójczy.</t>
  </si>
  <si>
    <t>Pompki dozujące, pasujące do oferowanych opakowań.</t>
  </si>
  <si>
    <t>10szt</t>
  </si>
  <si>
    <t xml:space="preserve">Uchwyt ( z hakiem lub bez haka) lub koszyk na łóżko szpitalne </t>
  </si>
  <si>
    <t>Hak na łóżko – Wykonawca wycenia tę pozycję jeżeli w poz 3 zostanie zaoferowany uchwyt bez haka</t>
  </si>
  <si>
    <t>Spektrum: bakterie, prątki, grzyby (co najmniej drożdżakobójcze), wirusy (w tym Adeno, Polio),
- czas dla dezynfekcji higienicznej 30 s, 
- czas dla dezynfekcji chirurgicznej max. 1,5 min – dla jednej aplikacji</t>
  </si>
  <si>
    <t>Preparat powinien zawierać środki pielęgnujące (np. bisabolol), tworzące z alkoholem mieszaninę homogeniczną</t>
  </si>
  <si>
    <t>Bezbarwny, nie zawierający substancji zapachowych,</t>
  </si>
  <si>
    <t>Pasujące do dozowników typu DERMADOS.</t>
  </si>
  <si>
    <t>Pakiet nr 38</t>
  </si>
  <si>
    <r>
      <rPr>
        <sz val="10"/>
        <color indexed="8"/>
        <rFont val="Arial"/>
        <family val="2"/>
      </rPr>
      <t xml:space="preserve">Emulsja do pielęgnacji i ochrony skóry rąk, natłuszczająca i nawilżająca, niedrażniąca skóry i nieuczulająca, może zawierać delikatny środek zapachowy, Zawiera substancje pielęgnujące i odżywcze np. </t>
    </r>
    <r>
      <rPr>
        <sz val="10"/>
        <rFont val="Arial"/>
        <family val="2"/>
      </rPr>
      <t>oliwa z oliwek</t>
    </r>
    <r>
      <rPr>
        <sz val="10"/>
        <color indexed="8"/>
        <rFont val="Arial"/>
        <family val="2"/>
      </rPr>
      <t>. B</t>
    </r>
    <r>
      <rPr>
        <sz val="10"/>
        <rFont val="Arial"/>
        <family val="2"/>
      </rPr>
      <t>ez barwników, nie pozostawiające tłustości na skórze.</t>
    </r>
    <r>
      <rPr>
        <sz val="10"/>
        <color indexed="8"/>
        <rFont val="Arial"/>
        <family val="2"/>
      </rPr>
      <t xml:space="preserve"> Opakowanie pasujące do dozowników typu DERMADOS posiadanych przez Zamawiającego. </t>
    </r>
    <r>
      <rPr>
        <sz val="10"/>
        <rFont val="Arial"/>
        <family val="2"/>
      </rPr>
      <t xml:space="preserve">Opakowanie 500 ml z wbudowaną pompką,
</t>
    </r>
  </si>
  <si>
    <t>Uchwyt ścienny do butelki 500ml</t>
  </si>
  <si>
    <t>Pakiet nr 39</t>
  </si>
  <si>
    <t xml:space="preserve">Preparat do manualnej dezynfekcji inkubatorów, sprzętu do inhalacji, zawierający substancje nadtlenowe w postaci granulatu (np. nadsiarczan potasu).Opakowanie jednostkowe do przygotowania od 1 do 2 litrów roztworu roboczego. Wyrób medyczny
</t>
  </si>
  <si>
    <t>10-40gram</t>
  </si>
  <si>
    <t xml:space="preserve">5000 l roztworu użytkowego
</t>
  </si>
  <si>
    <t xml:space="preserve">Spektrum: bakterie, grzyby, wirusy, (w tym polio), w czasie do 30 min </t>
  </si>
  <si>
    <t>Rozpuszczalny w zimnej wodzie</t>
  </si>
  <si>
    <t>Bez konieczności aktywacji chemicznej lub termicznej</t>
  </si>
  <si>
    <t>Preparat nie powinien uszkadzać dezynfekowanych wyrobów</t>
  </si>
  <si>
    <t>Pakiet nr 40</t>
  </si>
  <si>
    <r>
      <rPr>
        <sz val="10"/>
        <rFont val="Arial"/>
        <family val="2"/>
      </rPr>
      <t xml:space="preserve">Sekumatic FKS lub równoważny Środek MYJĄCO - nabłyszczający z odkamieniaczem, przeznaczony do stosowania w myjniach dezynfektorach (typu Meiko). </t>
    </r>
    <r>
      <rPr>
        <b/>
        <sz val="10"/>
        <rFont val="Arial"/>
        <family val="2"/>
      </rPr>
      <t xml:space="preserve">Koncentrat, postać płynna  </t>
    </r>
    <r>
      <rPr>
        <sz val="10"/>
        <rFont val="Arial"/>
        <family val="2"/>
      </rPr>
      <t>Opakowanie do 5l.</t>
    </r>
  </si>
  <si>
    <t xml:space="preserve"> Środek zapewniający skuteczne mycie, bezosadowe błyszczące naczynia, wysokoskuteczne odkamienianie wody. </t>
  </si>
  <si>
    <t xml:space="preserve">Zawiera związki powierzchniowo czynne, kwas organiczny, substancje kompleksujące, środki ułatwiające rozpuszczanie, środek przeciwkorozyjny.  </t>
  </si>
  <si>
    <t xml:space="preserve">Produkt musi wykazywać zgodność z myjniami posiadanymi przez użytkownika. </t>
  </si>
  <si>
    <t>Dopuszczony do stosowania przez producenta myjni Meiko</t>
  </si>
  <si>
    <t>Pakiet nr 41</t>
  </si>
  <si>
    <t>Środek do dezynfekcji powierzchni drewnianych (ławek, podłóg), i wanien do hydromasażu w zakładzie rehabilitacji. Płynny koncentrat. Opakowanie do 6l. Produkt biobójczy</t>
  </si>
  <si>
    <t>Razen:</t>
  </si>
  <si>
    <t>Spektrum: Bakterie, wirusy (HBV, HCV, HIV), grzyby.
Czas efektu bójczego wobec bakterii i wirusów od 1 do 5 min.</t>
  </si>
  <si>
    <t>Proponowane stężenie roztworu roboczego.</t>
  </si>
  <si>
    <t>trwałość roztworu roboczego co najmniej 24h.</t>
  </si>
  <si>
    <t>Pakiet nr 42</t>
  </si>
  <si>
    <t>Środek do dezynfekcji pomieszczeń przez zamgławianie.  Pasujący do urządzenia Aerosept AF posiadanego przez zamawiającego.
Zamawiający dopuszcza zaoferowanie innego środka do dezynfekcji przez zamgławianie, pod warunkiem nieodpłatnego udostępnienie pasującego urządzenia na czas trwania umowy.</t>
  </si>
  <si>
    <t>Spektrum:  bakterie w tym spory, wirusy, grzyby
Czas efektu bójczego do 2h</t>
  </si>
  <si>
    <t>Pakiet nr 43</t>
  </si>
  <si>
    <t>ilość opakowań</t>
  </si>
  <si>
    <t>Partia próbna</t>
  </si>
  <si>
    <t>Papier toaletowy,gofrowany. Kolor:biały/szary/naturalny. Długość min.120m. Szerokość do 90mm. Grubość min.36g/m2</t>
  </si>
  <si>
    <t>Papier toaletowy biały: dwuwarstwowy,standard mała rolka; min.180 listków,średnica max.120mm,szer.max 96mm. Gofrowany i perforowany.</t>
  </si>
  <si>
    <t>Ręczniki w rolce;kolor: biały – celuloza,dwuwarstwowy klejony,chłonny-po przetarciu nie zostawiający wilgoci i smug. Szer.max-200mm,dług.min.-110m. Gofrowany i perforowany.</t>
  </si>
  <si>
    <t xml:space="preserve">Wkłady do nasączania w roli. Kolor biały. Szerokość roli max.18 cm,średnica max. 15cm, 180-200 listków. Materiał; włóknina odporna na działanie środków dezynfekcyjnych. Nie strzępiąca,nie barwiąca w użyciu. Stabilna struktura,odporna na przerwanie sucha jak i mokra. Mocno absorbująca płyn. </t>
  </si>
  <si>
    <t>Dozownik na rękawiczki jednorazowe dla 1op. a 100 szt. o wymiarach 230mm x 130mm x 55mm. Możliwość nieinwazyjnego montażu na ścianie</t>
  </si>
  <si>
    <t>Koszyk-uchwyt metalowy do preparatów myjących i dezynfekujących w butelkach 500 ml montowany na łóżko szpitalne</t>
  </si>
  <si>
    <t xml:space="preserve"> Dozownik papieru toaletowego:kolor:biały. Materiał-plastik odporny na działanie środków dezynfekcyjnych. Powinien posiadać przejrzystą część w celu kontroli załadowania papieru. Uniwersalny,pasujący do różnych wymiarów rolek</t>
  </si>
  <si>
    <t>Ręczniki ZZ: wymiar 21-25cm X 25-31cm. Paczki 200-300szt. Gotowe do dozowania. Neutralny zapach,kolor szary.  Ręczniki pasujące do dozowników będących na terenie spółki i zamawianych. Wodoutwardzalny;do wytarcia rąk powinny wystarczyć 2 sztuki</t>
  </si>
  <si>
    <t>200 szt.</t>
  </si>
  <si>
    <t>1 op.</t>
  </si>
  <si>
    <t>Dozownik ręczników ZZ:kolor-biały. Materiał-plastik odporny na działanie środków dezynfekcyjnych. Szer.330-340mm.   Wys.290-440mm.  Głęb.130-140mm.  Zamykane na kluczyk,z możliwością kontroli załadowania ręczników</t>
  </si>
  <si>
    <t>Czyściwo włókninowe:kolor-biały,gęstość nie mniej niż 40g/m2. Odporne na działanie środków dezynfekcyjnych,farb,rozpuszczalników i stabilne po ich użyciu. Struktura odporna na przerwanie zarówno sucha jak i mokra. Wchłaniająca wodę,niepyląca,nie zostawiająca smug,nie rysująca powierzchni. Wymiar 20-25cm. X 35-40cm.</t>
  </si>
  <si>
    <t>2 op.</t>
  </si>
  <si>
    <t>Ręczniki w rolce;do dozowania w systemie Tork Matic. Kolor biały,materiał celuloza+makulatura. Dł.rolki do 150m.,perforowana</t>
  </si>
  <si>
    <t>Worki foliowe czarne 35 l. Typu LDPE,w rolkach max. 50szt. Z opisem ilości i rozmiaru. Nie blaknące,nie wietrzejące.</t>
  </si>
  <si>
    <t>Worki foliowe czarne 60 l. Typu LDPE,w rolkach max. 50szt. Z opisem ilości i rozmiaru. Nie blaknące,nie wietrzejące.</t>
  </si>
  <si>
    <t>2 szt.</t>
  </si>
  <si>
    <t>Worki foliowe czarne 120 l. typu LDPE,w rolkach max. 50szt. Z opisem ilości i rozmiaru. Nie blaknące,nie wietrzejące.</t>
  </si>
  <si>
    <t>Worki foliowe czarne 160 l. typu LDPE,w rolkach max. 50szt. Z opisem ilości i rozmiaru. Nie blaknące,nie wietrzejące.</t>
  </si>
  <si>
    <t>Worki foliowe czarne 240 l. typu LDPE,w rolkach max. 50szt. Z opisem ilości i rozmiaru. Nie blaknące,nie wietrzejące.</t>
  </si>
  <si>
    <t>Worki foliowe czerwone 35 l.  Typu LDPE,w rolkach max. 50szt. Z opisem ilości i rozmiaru. Nie blaknące,nie wietrzejące.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</si>
</sst>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op.&quot;"/>
    <numFmt numFmtId="165" formatCode="#,##0.00\ [$zł-415];[Red]\-#,##0.00\ [$zł-415]"/>
    <numFmt numFmtId="166" formatCode="0&quot; szt.&quot;"/>
  </numFmts>
  <fonts count="42">
    <font>
      <sz val="10"/>
      <name val="Arial"/>
      <family val="2"/>
    </font>
    <font>
      <sz val="11"/>
      <color indexed="8"/>
      <name val="Calibri"/>
      <family val="2"/>
    </font>
    <font>
      <sz val="11"/>
      <color indexed="9"/>
      <name val="Calibri"/>
      <family val="2"/>
    </font>
    <font>
      <sz val="10"/>
      <color indexed="9"/>
      <name val="Arial"/>
      <family val="2"/>
    </font>
    <font>
      <b/>
      <sz val="10"/>
      <color indexed="8"/>
      <name val="Arial"/>
      <family val="2"/>
    </font>
    <font>
      <sz val="10"/>
      <color indexed="16"/>
      <name val="Arial"/>
      <family val="2"/>
    </font>
    <font>
      <sz val="11"/>
      <color indexed="62"/>
      <name val="Calibri"/>
      <family val="2"/>
    </font>
    <font>
      <b/>
      <sz val="11"/>
      <color indexed="63"/>
      <name val="Calibri"/>
      <family val="2"/>
    </font>
    <font>
      <sz val="11"/>
      <color indexed="17"/>
      <name val="Calibri"/>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0"/>
      <color indexed="19"/>
      <name val="Arial"/>
      <family val="2"/>
    </font>
    <font>
      <sz val="11"/>
      <color indexed="19"/>
      <name val="Calibri"/>
      <family val="2"/>
    </font>
    <font>
      <sz val="10"/>
      <color indexed="63"/>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0"/>
      <name val="Arial"/>
      <family val="2"/>
    </font>
    <font>
      <sz val="10"/>
      <color indexed="8"/>
      <name val="Arial"/>
      <family val="2"/>
    </font>
    <font>
      <sz val="10"/>
      <color indexed="36"/>
      <name val="Arial"/>
      <family val="2"/>
    </font>
    <font>
      <b/>
      <sz val="12"/>
      <color indexed="12"/>
      <name val="Times New Roman"/>
      <family val="1"/>
    </font>
    <font>
      <sz val="10"/>
      <name val="Times New Roman"/>
      <family val="1"/>
    </font>
    <font>
      <vertAlign val="superscript"/>
      <sz val="10"/>
      <name val="Arial"/>
      <family val="2"/>
    </font>
    <font>
      <sz val="10"/>
      <color indexed="53"/>
      <name val="Arial"/>
      <family val="2"/>
    </font>
    <font>
      <strike/>
      <sz val="10"/>
      <color indexed="36"/>
      <name val="Arial"/>
      <family val="2"/>
    </font>
    <font>
      <b/>
      <sz val="12"/>
      <name val="Arial"/>
      <family val="2"/>
    </font>
    <font>
      <sz val="10"/>
      <color indexed="10"/>
      <name val="Arial"/>
      <family val="2"/>
    </font>
    <font>
      <u val="single"/>
      <sz val="10"/>
      <name val="Arial"/>
      <family val="2"/>
    </font>
    <font>
      <b/>
      <sz val="12"/>
      <name val="Times New Roman"/>
      <family val="1"/>
    </font>
    <font>
      <i/>
      <sz val="10"/>
      <name val="Arial"/>
      <family val="2"/>
    </font>
  </fonts>
  <fills count="22">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
      <patternFill patternType="solid">
        <fgColor indexed="42"/>
        <bgColor indexed="64"/>
      </patternFill>
    </fill>
    <fill>
      <patternFill patternType="solid">
        <fgColor indexed="16"/>
        <bgColor indexed="64"/>
      </patternFill>
    </fill>
    <fill>
      <patternFill patternType="solid">
        <fgColor indexed="55"/>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8" borderId="1" applyNumberFormat="0" applyAlignment="0" applyProtection="0"/>
    <xf numFmtId="0" fontId="7" fillId="17" borderId="2" applyNumberFormat="0" applyAlignment="0" applyProtection="0"/>
    <xf numFmtId="0" fontId="8" fillId="1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20"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8" borderId="0" applyNumberFormat="0" applyBorder="0" applyAlignment="0" applyProtection="0"/>
    <xf numFmtId="0" fontId="22" fillId="4" borderId="1" applyNumberFormat="0" applyAlignment="0" applyProtection="0"/>
    <xf numFmtId="0" fontId="22" fillId="4" borderId="1" applyNumberFormat="0" applyAlignment="0" applyProtection="0"/>
    <xf numFmtId="0" fontId="23" fillId="17"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21" borderId="0" applyNumberFormat="0" applyBorder="0" applyAlignment="0" applyProtection="0"/>
  </cellStyleXfs>
  <cellXfs count="96">
    <xf numFmtId="0" fontId="0" fillId="0" borderId="0" xfId="0" applyAlignment="1">
      <alignment/>
    </xf>
    <xf numFmtId="0" fontId="0" fillId="0" borderId="0" xfId="0" applyFont="1" applyAlignment="1">
      <alignment/>
    </xf>
    <xf numFmtId="0" fontId="29" fillId="0" borderId="0" xfId="0" applyFont="1" applyAlignment="1">
      <alignment/>
    </xf>
    <xf numFmtId="0" fontId="29"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30" fillId="17" borderId="10" xfId="81" applyFont="1" applyFill="1" applyBorder="1" applyAlignment="1">
      <alignment horizontal="left" vertical="center" wrapText="1"/>
      <protection/>
    </xf>
    <xf numFmtId="164" fontId="29" fillId="0" borderId="10" xfId="0" applyNumberFormat="1" applyFont="1" applyBorder="1" applyAlignment="1">
      <alignment horizontal="center" vertical="center" wrapText="1"/>
    </xf>
    <xf numFmtId="0" fontId="0" fillId="0" borderId="10" xfId="0" applyFont="1" applyBorder="1" applyAlignment="1">
      <alignment vertical="center"/>
    </xf>
    <xf numFmtId="165" fontId="0" fillId="0" borderId="12" xfId="0" applyNumberFormat="1" applyFont="1" applyBorder="1" applyAlignment="1">
      <alignment horizontal="justify" vertical="center" wrapText="1"/>
    </xf>
    <xf numFmtId="4" fontId="0" fillId="0" borderId="13" xfId="0" applyNumberFormat="1" applyFont="1" applyBorder="1" applyAlignment="1">
      <alignment vertical="center"/>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justify" wrapText="1"/>
    </xf>
    <xf numFmtId="0" fontId="0" fillId="0" borderId="10" xfId="0" applyFont="1" applyBorder="1" applyAlignment="1">
      <alignment horizontal="left" vertical="center" wrapText="1"/>
    </xf>
    <xf numFmtId="0" fontId="29" fillId="0" borderId="0" xfId="0" applyFont="1" applyAlignment="1">
      <alignment horizontal="left"/>
    </xf>
    <xf numFmtId="0" fontId="30" fillId="0" borderId="10" xfId="81" applyFont="1" applyFill="1" applyBorder="1" applyAlignment="1">
      <alignment horizontal="left" vertical="center" wrapText="1"/>
      <protection/>
    </xf>
    <xf numFmtId="0" fontId="0" fillId="0" borderId="10" xfId="0" applyFont="1" applyBorder="1" applyAlignment="1">
      <alignment horizontal="justify" vertical="center" wrapText="1"/>
    </xf>
    <xf numFmtId="165" fontId="0" fillId="0" borderId="12" xfId="0" applyNumberFormat="1" applyFont="1" applyBorder="1" applyAlignment="1">
      <alignment horizontal="center" vertical="center" wrapText="1"/>
    </xf>
    <xf numFmtId="0" fontId="29" fillId="0" borderId="0" xfId="0" applyFont="1" applyFill="1" applyAlignment="1">
      <alignment/>
    </xf>
    <xf numFmtId="0" fontId="32" fillId="0" borderId="0" xfId="0" applyFont="1" applyAlignment="1">
      <alignment horizontal="left"/>
    </xf>
    <xf numFmtId="165" fontId="0" fillId="0" borderId="13" xfId="0" applyNumberFormat="1" applyFont="1" applyBorder="1" applyAlignment="1">
      <alignment horizontal="center" vertical="center" wrapText="1"/>
    </xf>
    <xf numFmtId="4" fontId="0" fillId="0" borderId="10" xfId="0" applyNumberFormat="1" applyFont="1" applyBorder="1" applyAlignment="1">
      <alignment vertical="center"/>
    </xf>
    <xf numFmtId="165" fontId="33" fillId="0" borderId="10" xfId="0" applyNumberFormat="1" applyFont="1" applyBorder="1" applyAlignment="1">
      <alignment horizontal="left" vertical="center" wrapText="1"/>
    </xf>
    <xf numFmtId="0" fontId="0" fillId="0" borderId="10" xfId="0" applyNumberFormat="1" applyFont="1" applyBorder="1" applyAlignment="1">
      <alignment horizontal="center" vertical="center"/>
    </xf>
    <xf numFmtId="165" fontId="0" fillId="0" borderId="14" xfId="0" applyNumberFormat="1" applyFont="1" applyBorder="1" applyAlignment="1">
      <alignment horizontal="center" vertical="center" wrapText="1"/>
    </xf>
    <xf numFmtId="0" fontId="29" fillId="0" borderId="10" xfId="0" applyFont="1" applyBorder="1" applyAlignment="1">
      <alignment horizontal="right" vertical="center"/>
    </xf>
    <xf numFmtId="4" fontId="29" fillId="0" borderId="10" xfId="0" applyNumberFormat="1" applyFont="1" applyBorder="1" applyAlignment="1">
      <alignment vertical="center"/>
    </xf>
    <xf numFmtId="0" fontId="0" fillId="0" borderId="0" xfId="0" applyFont="1" applyAlignment="1">
      <alignment/>
    </xf>
    <xf numFmtId="0" fontId="29" fillId="0" borderId="0" xfId="0" applyFont="1" applyAlignment="1">
      <alignment/>
    </xf>
    <xf numFmtId="0" fontId="29"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165" fontId="0" fillId="0" borderId="10" xfId="0" applyNumberFormat="1" applyFont="1" applyBorder="1" applyAlignment="1">
      <alignment vertical="center"/>
    </xf>
    <xf numFmtId="4" fontId="0" fillId="0" borderId="10" xfId="0" applyNumberFormat="1" applyFont="1" applyBorder="1" applyAlignment="1">
      <alignment vertical="center"/>
    </xf>
    <xf numFmtId="0" fontId="0" fillId="0" borderId="10" xfId="0" applyFont="1" applyBorder="1" applyAlignment="1">
      <alignment vertical="center"/>
    </xf>
    <xf numFmtId="0" fontId="29" fillId="0" borderId="10" xfId="0" applyFont="1" applyBorder="1" applyAlignment="1">
      <alignment horizontal="right" vertical="center"/>
    </xf>
    <xf numFmtId="4" fontId="29" fillId="0" borderId="10" xfId="0" applyNumberFormat="1" applyFont="1" applyBorder="1" applyAlignment="1">
      <alignment vertical="center"/>
    </xf>
    <xf numFmtId="165" fontId="0" fillId="0" borderId="12" xfId="0" applyNumberFormat="1" applyFont="1" applyFill="1" applyBorder="1" applyAlignment="1">
      <alignment horizontal="center" vertical="center" wrapText="1"/>
    </xf>
    <xf numFmtId="0" fontId="0" fillId="17" borderId="10" xfId="81" applyFont="1" applyFill="1" applyBorder="1" applyAlignment="1">
      <alignment horizontal="left" vertical="center" wrapText="1"/>
      <protection/>
    </xf>
    <xf numFmtId="0" fontId="0" fillId="0" borderId="11" xfId="0" applyFont="1" applyBorder="1" applyAlignment="1">
      <alignment wrapText="1"/>
    </xf>
    <xf numFmtId="0" fontId="29" fillId="0" borderId="13" xfId="0" applyFont="1" applyBorder="1" applyAlignment="1">
      <alignment vertical="center" wrapText="1"/>
    </xf>
    <xf numFmtId="165" fontId="29" fillId="0" borderId="14" xfId="0" applyNumberFormat="1" applyFont="1" applyBorder="1" applyAlignment="1">
      <alignment/>
    </xf>
    <xf numFmtId="0" fontId="32" fillId="0" borderId="0" xfId="0" applyFont="1" applyAlignment="1">
      <alignment/>
    </xf>
    <xf numFmtId="2" fontId="33" fillId="0" borderId="0" xfId="0" applyNumberFormat="1" applyFont="1" applyAlignment="1">
      <alignment vertical="center"/>
    </xf>
    <xf numFmtId="0" fontId="0" fillId="0" borderId="14" xfId="0" applyFont="1" applyFill="1" applyBorder="1" applyAlignment="1">
      <alignment horizontal="left" vertical="center" wrapText="1"/>
    </xf>
    <xf numFmtId="0" fontId="0" fillId="0" borderId="0" xfId="0" applyFont="1" applyFill="1" applyAlignment="1">
      <alignment/>
    </xf>
    <xf numFmtId="0" fontId="0" fillId="0" borderId="10" xfId="0" applyNumberFormat="1" applyFont="1" applyBorder="1" applyAlignment="1">
      <alignment horizontal="justify" vertical="center" wrapText="1"/>
    </xf>
    <xf numFmtId="0" fontId="40" fillId="0" borderId="0" xfId="0" applyFont="1" applyAlignment="1">
      <alignment horizontal="left"/>
    </xf>
    <xf numFmtId="0" fontId="0" fillId="0" borderId="10" xfId="0" applyFont="1" applyBorder="1" applyAlignment="1">
      <alignment vertical="center" wrapText="1"/>
    </xf>
    <xf numFmtId="165" fontId="0" fillId="0" borderId="14" xfId="0" applyNumberFormat="1" applyFont="1" applyBorder="1" applyAlignment="1">
      <alignment horizontal="justify" vertical="center" wrapText="1"/>
    </xf>
    <xf numFmtId="0" fontId="0" fillId="0" borderId="14" xfId="0" applyFont="1" applyBorder="1" applyAlignment="1">
      <alignment/>
    </xf>
    <xf numFmtId="0" fontId="5" fillId="0" borderId="0" xfId="0" applyFont="1" applyAlignment="1">
      <alignment/>
    </xf>
    <xf numFmtId="165" fontId="0" fillId="0" borderId="10" xfId="0" applyNumberFormat="1" applyFont="1" applyBorder="1" applyAlignment="1">
      <alignment vertical="center"/>
    </xf>
    <xf numFmtId="0" fontId="0" fillId="0" borderId="10" xfId="81" applyFont="1" applyFill="1" applyBorder="1" applyAlignment="1">
      <alignment horizontal="left" vertical="center" wrapText="1"/>
      <protection/>
    </xf>
    <xf numFmtId="166" fontId="29" fillId="0" borderId="10" xfId="0" applyNumberFormat="1" applyFont="1" applyBorder="1" applyAlignment="1">
      <alignment horizontal="center" vertical="center" wrapText="1"/>
    </xf>
    <xf numFmtId="165" fontId="0" fillId="0" borderId="14" xfId="0" applyNumberFormat="1" applyFont="1" applyBorder="1" applyAlignment="1">
      <alignment/>
    </xf>
    <xf numFmtId="164"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0" fontId="0" fillId="0" borderId="14" xfId="0" applyNumberFormat="1" applyFont="1" applyFill="1" applyBorder="1" applyAlignment="1" applyProtection="1">
      <alignment horizontal="left" vertical="center" wrapText="1"/>
      <protection/>
    </xf>
    <xf numFmtId="0" fontId="29" fillId="0" borderId="14" xfId="0" applyFont="1" applyBorder="1" applyAlignment="1">
      <alignment/>
    </xf>
    <xf numFmtId="0" fontId="5" fillId="0" borderId="10" xfId="0" applyFont="1" applyBorder="1" applyAlignment="1">
      <alignment horizontal="center" vertical="center" wrapText="1"/>
    </xf>
    <xf numFmtId="0" fontId="0" fillId="6" borderId="10" xfId="0" applyFont="1" applyFill="1" applyBorder="1" applyAlignment="1">
      <alignment horizontal="center" vertical="center"/>
    </xf>
    <xf numFmtId="3" fontId="0" fillId="0" borderId="10" xfId="0" applyNumberFormat="1" applyFont="1" applyBorder="1" applyAlignment="1">
      <alignment horizontal="center" vertical="center"/>
    </xf>
    <xf numFmtId="3" fontId="0" fillId="6" borderId="10" xfId="0" applyNumberFormat="1" applyFont="1" applyFill="1" applyBorder="1" applyAlignment="1">
      <alignment horizontal="center" vertical="center"/>
    </xf>
    <xf numFmtId="165" fontId="0" fillId="0" borderId="10" xfId="0" applyNumberFormat="1" applyFont="1" applyBorder="1" applyAlignment="1">
      <alignment horizontal="right" vertical="center"/>
    </xf>
    <xf numFmtId="0" fontId="0" fillId="0" borderId="14" xfId="0" applyFont="1" applyBorder="1" applyAlignment="1">
      <alignment horizontal="left" vertical="center" wrapText="1"/>
    </xf>
    <xf numFmtId="3" fontId="0" fillId="0" borderId="10" xfId="0" applyNumberFormat="1" applyFont="1" applyBorder="1" applyAlignment="1">
      <alignment horizontal="center" vertical="center" wrapText="1"/>
    </xf>
    <xf numFmtId="3" fontId="0" fillId="6" borderId="10" xfId="0" applyNumberFormat="1" applyFont="1" applyFill="1" applyBorder="1" applyAlignment="1">
      <alignment horizontal="center" vertical="center" wrapText="1"/>
    </xf>
    <xf numFmtId="165" fontId="0" fillId="0" borderId="14" xfId="0" applyNumberFormat="1" applyFont="1" applyBorder="1" applyAlignment="1">
      <alignment horizontal="right" vertical="center" wrapText="1"/>
    </xf>
    <xf numFmtId="3" fontId="0" fillId="0" borderId="14" xfId="0" applyNumberFormat="1" applyFont="1" applyBorder="1" applyAlignment="1">
      <alignment horizontal="center" vertical="center"/>
    </xf>
    <xf numFmtId="3" fontId="0" fillId="6" borderId="14" xfId="0" applyNumberFormat="1" applyFont="1" applyFill="1" applyBorder="1" applyAlignment="1">
      <alignment horizontal="center" vertical="center"/>
    </xf>
    <xf numFmtId="165" fontId="0" fillId="0" borderId="0" xfId="0" applyNumberFormat="1" applyFont="1" applyAlignment="1">
      <alignment/>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5" xfId="0" applyFont="1" applyFill="1" applyBorder="1" applyAlignment="1">
      <alignment horizontal="center" vertical="center" wrapText="1"/>
    </xf>
    <xf numFmtId="0" fontId="0" fillId="0" borderId="10" xfId="0" applyFont="1" applyBorder="1" applyAlignment="1">
      <alignment horizontal="left" vertical="center" wrapText="1"/>
    </xf>
    <xf numFmtId="0" fontId="29"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0" fillId="0" borderId="10" xfId="0" applyFont="1" applyBorder="1" applyAlignment="1">
      <alignment vertical="center"/>
    </xf>
    <xf numFmtId="0" fontId="31" fillId="0" borderId="10" xfId="0" applyFont="1" applyBorder="1" applyAlignment="1">
      <alignment horizontal="left" vertical="center" wrapText="1"/>
    </xf>
    <xf numFmtId="0" fontId="29" fillId="0" borderId="13" xfId="0" applyFont="1" applyFill="1" applyBorder="1" applyAlignment="1">
      <alignment horizontal="center" vertical="center" wrapText="1"/>
    </xf>
    <xf numFmtId="0" fontId="0" fillId="0" borderId="10" xfId="0" applyFont="1" applyBorder="1" applyAlignment="1">
      <alignment horizontal="center"/>
    </xf>
    <xf numFmtId="0" fontId="37" fillId="6" borderId="10" xfId="0" applyFont="1" applyFill="1" applyBorder="1" applyAlignment="1">
      <alignment horizontal="center"/>
    </xf>
    <xf numFmtId="0" fontId="0" fillId="0" borderId="16" xfId="0" applyFont="1" applyBorder="1" applyAlignment="1">
      <alignment horizontal="left"/>
    </xf>
    <xf numFmtId="0" fontId="0" fillId="0" borderId="10" xfId="0" applyFont="1" applyBorder="1" applyAlignment="1">
      <alignment horizontal="left"/>
    </xf>
    <xf numFmtId="0" fontId="0" fillId="0" borderId="14" xfId="0" applyFont="1" applyBorder="1" applyAlignment="1">
      <alignment/>
    </xf>
    <xf numFmtId="0" fontId="29" fillId="0" borderId="14" xfId="0" applyFont="1" applyBorder="1" applyAlignment="1">
      <alignment horizontal="right"/>
    </xf>
    <xf numFmtId="0" fontId="29" fillId="0" borderId="10" xfId="0" applyFont="1" applyFill="1" applyBorder="1" applyAlignment="1">
      <alignment horizontal="left" vertical="center" wrapText="1"/>
    </xf>
    <xf numFmtId="0" fontId="29" fillId="6" borderId="10" xfId="0" applyFont="1" applyFill="1" applyBorder="1" applyAlignment="1">
      <alignment horizontal="center" vertical="center" wrapText="1"/>
    </xf>
    <xf numFmtId="0" fontId="29" fillId="0" borderId="11" xfId="0" applyFont="1" applyBorder="1" applyAlignment="1">
      <alignment horizontal="right" vertical="center"/>
    </xf>
  </cellXfs>
  <cellStyles count="8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2" xfId="42"/>
    <cellStyle name="Akcent 3" xfId="43"/>
    <cellStyle name="Akcent 4" xfId="44"/>
    <cellStyle name="Akcent 5" xfId="45"/>
    <cellStyle name="Akcent 6" xfId="46"/>
    <cellStyle name="Bad 1" xfId="47"/>
    <cellStyle name="Bad 2" xfId="48"/>
    <cellStyle name="Dane wejściowe" xfId="49"/>
    <cellStyle name="Dane wyjściowe" xfId="50"/>
    <cellStyle name="Dobre" xfId="51"/>
    <cellStyle name="Comma" xfId="52"/>
    <cellStyle name="Comma [0]"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Komórka połączona" xfId="66"/>
    <cellStyle name="Komórka zaznaczona" xfId="67"/>
    <cellStyle name="Nagłówek 1" xfId="68"/>
    <cellStyle name="Nagłówek 2" xfId="69"/>
    <cellStyle name="Nagłówek 3" xfId="70"/>
    <cellStyle name="Nagłówek 4" xfId="71"/>
    <cellStyle name="Neutral 1" xfId="72"/>
    <cellStyle name="Neutral 2" xfId="73"/>
    <cellStyle name="Neutralne" xfId="74"/>
    <cellStyle name="Note 1" xfId="75"/>
    <cellStyle name="Note 2" xfId="76"/>
    <cellStyle name="Obliczenia" xfId="77"/>
    <cellStyle name="Percent" xfId="78"/>
    <cellStyle name="Status 1" xfId="79"/>
    <cellStyle name="Status 2" xfId="80"/>
    <cellStyle name="Styl 1" xfId="81"/>
    <cellStyle name="Suma" xfId="82"/>
    <cellStyle name="Tekst objaśnienia" xfId="83"/>
    <cellStyle name="Tekst ostrzeżenia" xfId="84"/>
    <cellStyle name="Text 1" xfId="85"/>
    <cellStyle name="Text 2" xfId="86"/>
    <cellStyle name="Tytuł" xfId="87"/>
    <cellStyle name="Uwaga" xfId="88"/>
    <cellStyle name="Currency" xfId="89"/>
    <cellStyle name="Currency [0]" xfId="90"/>
    <cellStyle name="Warning 1" xfId="91"/>
    <cellStyle name="Warning 2" xfId="92"/>
    <cellStyle name="Złe" xfId="9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CCCCC"/>
      <rgbColor rgb="00808080"/>
      <rgbColor rgb="009999FF"/>
      <rgbColor rgb="00FF3333"/>
      <rgbColor rgb="00FFFFCC"/>
      <rgbColor rgb="00CCFFFF"/>
      <rgbColor rgb="00660066"/>
      <rgbColor rgb="00FF8080"/>
      <rgbColor rgb="000066CC"/>
      <rgbColor rgb="00DDDDDD"/>
      <rgbColor rgb="00000080"/>
      <rgbColor rgb="00FF00FF"/>
      <rgbColor rgb="00FFFF00"/>
      <rgbColor rgb="0000FFFF"/>
      <rgbColor rgb="009900FF"/>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1.42187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66</v>
      </c>
      <c r="D1" s="2" t="s">
        <v>67</v>
      </c>
      <c r="J1" s="1" t="s">
        <v>68</v>
      </c>
    </row>
    <row r="2" ht="12.75">
      <c r="B2" s="2" t="s">
        <v>69</v>
      </c>
    </row>
    <row r="4" ht="12.75">
      <c r="B4" s="2" t="s">
        <v>70</v>
      </c>
    </row>
    <row r="5" ht="12.75">
      <c r="B5" s="2" t="s">
        <v>71</v>
      </c>
    </row>
    <row r="6" spans="1:10" ht="26.25" customHeight="1">
      <c r="A6" s="75" t="s">
        <v>72</v>
      </c>
      <c r="B6" s="76" t="s">
        <v>73</v>
      </c>
      <c r="C6" s="76" t="s">
        <v>74</v>
      </c>
      <c r="D6" s="76" t="s">
        <v>75</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7.75" customHeight="1">
      <c r="A9" s="6">
        <v>1</v>
      </c>
      <c r="B9" s="7" t="s">
        <v>84</v>
      </c>
      <c r="C9" s="5" t="s">
        <v>85</v>
      </c>
      <c r="D9" s="8">
        <v>4800</v>
      </c>
      <c r="E9" s="5"/>
      <c r="F9" s="9"/>
      <c r="G9" s="10"/>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7.5" customHeight="1">
      <c r="A12" s="14" t="s">
        <v>89</v>
      </c>
      <c r="B12" s="78" t="s">
        <v>90</v>
      </c>
      <c r="C12" s="78"/>
      <c r="D12" s="78"/>
      <c r="E12" s="78"/>
      <c r="F12" s="78"/>
      <c r="G12" s="79"/>
      <c r="H12" s="79"/>
      <c r="I12" s="79"/>
      <c r="J12" s="79"/>
    </row>
    <row r="13" spans="1:10" ht="12.75" customHeight="1">
      <c r="A13" s="14" t="s">
        <v>91</v>
      </c>
      <c r="B13" s="80" t="s">
        <v>92</v>
      </c>
      <c r="C13" s="80"/>
      <c r="D13" s="80"/>
      <c r="E13" s="80"/>
      <c r="F13" s="80"/>
      <c r="G13" s="79"/>
      <c r="H13" s="79"/>
      <c r="I13" s="79"/>
      <c r="J13" s="79"/>
    </row>
    <row r="14" spans="1:10" ht="12.75" customHeight="1">
      <c r="A14" s="14" t="s">
        <v>93</v>
      </c>
      <c r="B14" s="80" t="s">
        <v>94</v>
      </c>
      <c r="C14" s="80"/>
      <c r="D14" s="80"/>
      <c r="E14" s="80"/>
      <c r="F14" s="80"/>
      <c r="G14" s="79"/>
      <c r="H14" s="79"/>
      <c r="I14" s="79"/>
      <c r="J14" s="79"/>
    </row>
    <row r="15" spans="1:10" ht="12.75" customHeight="1">
      <c r="A15" s="14">
        <v>5</v>
      </c>
      <c r="B15" s="80" t="s">
        <v>95</v>
      </c>
      <c r="C15" s="80"/>
      <c r="D15" s="80"/>
      <c r="E15" s="80"/>
      <c r="F15" s="80"/>
      <c r="G15" s="79"/>
      <c r="H15" s="79"/>
      <c r="I15" s="79"/>
      <c r="J15" s="79"/>
    </row>
    <row r="17" spans="2:9" ht="12.75">
      <c r="B17" s="16" t="s">
        <v>96</v>
      </c>
      <c r="I17" s="2" t="s">
        <v>97</v>
      </c>
    </row>
    <row r="18" spans="2:9" ht="12.75">
      <c r="B18" s="2" t="s">
        <v>98</v>
      </c>
      <c r="I18" s="2" t="s">
        <v>99</v>
      </c>
    </row>
  </sheetData>
  <sheetProtection selectLockedCells="1" selectUnlockedCells="1"/>
  <mergeCells count="19">
    <mergeCell ref="B15:F15"/>
    <mergeCell ref="G15:J15"/>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firstPageNumber="1" useFirstPageNumber="1" horizontalDpi="300" verticalDpi="300" orientation="landscape" paperSize="9" scale="82"/>
</worksheet>
</file>

<file path=xl/worksheets/sheet10.xml><?xml version="1.0" encoding="utf-8"?>
<worksheet xmlns="http://schemas.openxmlformats.org/spreadsheetml/2006/main" xmlns:r="http://schemas.openxmlformats.org/officeDocument/2006/relationships">
  <dimension ref="A1:J17"/>
  <sheetViews>
    <sheetView workbookViewId="0" topLeftCell="A1">
      <selection activeCell="H11" sqref="H11"/>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158</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51">
      <c r="A9" s="6">
        <v>1</v>
      </c>
      <c r="B9" s="13" t="s">
        <v>159</v>
      </c>
      <c r="C9" s="5" t="s">
        <v>85</v>
      </c>
      <c r="D9" s="3">
        <v>250</v>
      </c>
      <c r="E9" s="5"/>
      <c r="F9" s="9"/>
      <c r="G9" s="22"/>
      <c r="H9" s="23"/>
      <c r="I9" s="9"/>
      <c r="J9" s="9"/>
    </row>
    <row r="10" spans="1:10" ht="51">
      <c r="A10" s="6" t="s">
        <v>91</v>
      </c>
      <c r="B10" s="13" t="s">
        <v>160</v>
      </c>
      <c r="C10" s="5" t="s">
        <v>143</v>
      </c>
      <c r="D10" s="3">
        <v>110</v>
      </c>
      <c r="E10" s="5"/>
      <c r="F10" s="9"/>
      <c r="G10" s="22"/>
      <c r="H10" s="23"/>
      <c r="I10" s="9"/>
      <c r="J10" s="9"/>
    </row>
    <row r="11" spans="1:10" ht="12.75" customHeight="1">
      <c r="A11" s="81"/>
      <c r="B11" s="81"/>
      <c r="C11" s="81"/>
      <c r="D11" s="81"/>
      <c r="E11" s="81"/>
      <c r="F11" s="81"/>
      <c r="G11" s="27" t="s">
        <v>138</v>
      </c>
      <c r="H11" s="28"/>
      <c r="I11" s="9"/>
      <c r="J11" s="9"/>
    </row>
    <row r="13" spans="1:10" ht="12.75" customHeight="1">
      <c r="A13" s="13"/>
      <c r="B13" s="76" t="s">
        <v>87</v>
      </c>
      <c r="C13" s="76"/>
      <c r="D13" s="76"/>
      <c r="E13" s="76"/>
      <c r="F13" s="76"/>
      <c r="G13" s="79" t="s">
        <v>88</v>
      </c>
      <c r="H13" s="79"/>
      <c r="I13" s="79"/>
      <c r="J13" s="79"/>
    </row>
    <row r="14" spans="1:10" ht="36" customHeight="1">
      <c r="A14" s="18" t="s">
        <v>89</v>
      </c>
      <c r="B14" s="78" t="s">
        <v>161</v>
      </c>
      <c r="C14" s="78"/>
      <c r="D14" s="78"/>
      <c r="E14" s="78"/>
      <c r="F14" s="78"/>
      <c r="G14" s="79"/>
      <c r="H14" s="79"/>
      <c r="I14" s="79"/>
      <c r="J14" s="79"/>
    </row>
    <row r="16" spans="2:9" ht="12.75">
      <c r="B16" s="16" t="s">
        <v>96</v>
      </c>
      <c r="I16" s="2" t="s">
        <v>97</v>
      </c>
    </row>
    <row r="17" spans="2:9" ht="12.75">
      <c r="B17" s="2" t="s">
        <v>110</v>
      </c>
      <c r="I17" s="2" t="s">
        <v>99</v>
      </c>
    </row>
  </sheetData>
  <sheetProtection selectLockedCells="1" selectUnlockedCells="1"/>
  <mergeCells count="14">
    <mergeCell ref="B14:F14"/>
    <mergeCell ref="G14:J14"/>
    <mergeCell ref="J6:J7"/>
    <mergeCell ref="A11:F11"/>
    <mergeCell ref="B13:F13"/>
    <mergeCell ref="G13:J13"/>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1.xml><?xml version="1.0" encoding="utf-8"?>
<worksheet xmlns="http://schemas.openxmlformats.org/spreadsheetml/2006/main" xmlns:r="http://schemas.openxmlformats.org/officeDocument/2006/relationships">
  <dimension ref="A1:J15"/>
  <sheetViews>
    <sheetView workbookViewId="0" topLeftCell="A1">
      <selection activeCell="I42" sqref="I4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162</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90.75" customHeight="1">
      <c r="A9" s="6">
        <v>1</v>
      </c>
      <c r="B9" s="7" t="s">
        <v>163</v>
      </c>
      <c r="C9" s="5">
        <v>250</v>
      </c>
      <c r="D9" s="3">
        <v>150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78" t="s">
        <v>164</v>
      </c>
      <c r="C12" s="78"/>
      <c r="D12" s="78"/>
      <c r="E12" s="78"/>
      <c r="F12" s="78"/>
      <c r="G12" s="79"/>
      <c r="H12" s="79"/>
      <c r="I12" s="79"/>
      <c r="J12" s="79"/>
    </row>
    <row r="14" spans="2:9" ht="12.75">
      <c r="B14" s="16" t="s">
        <v>96</v>
      </c>
      <c r="I14" s="2" t="s">
        <v>97</v>
      </c>
    </row>
    <row r="15" spans="2:9" ht="12.75">
      <c r="B15" s="2" t="s">
        <v>110</v>
      </c>
      <c r="I15" s="2" t="s">
        <v>99</v>
      </c>
    </row>
  </sheetData>
  <sheetProtection selectLockedCells="1" selectUnlockedCells="1"/>
  <mergeCells count="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2.xml><?xml version="1.0" encoding="utf-8"?>
<worksheet xmlns="http://schemas.openxmlformats.org/spreadsheetml/2006/main" xmlns:r="http://schemas.openxmlformats.org/officeDocument/2006/relationships">
  <dimension ref="A1:L22"/>
  <sheetViews>
    <sheetView workbookViewId="0" topLeftCell="A1">
      <selection activeCell="B17" sqref="B17"/>
    </sheetView>
  </sheetViews>
  <sheetFormatPr defaultColWidth="9.140625" defaultRowHeight="12.75"/>
  <cols>
    <col min="1" max="1" width="4.421875" style="1" customWidth="1"/>
    <col min="2" max="2" width="37.421875" style="1" customWidth="1"/>
    <col min="3" max="10" width="9.00390625" style="1" customWidth="1"/>
    <col min="11" max="16384" width="11.57421875" style="1" customWidth="1"/>
  </cols>
  <sheetData>
    <row r="1" spans="1:12" ht="12.75">
      <c r="A1" s="29"/>
      <c r="B1" s="29"/>
      <c r="C1" s="29"/>
      <c r="D1" s="30" t="s">
        <v>67</v>
      </c>
      <c r="E1" s="29"/>
      <c r="F1" s="29"/>
      <c r="G1" s="29"/>
      <c r="H1" s="29"/>
      <c r="I1" s="29"/>
      <c r="J1" s="29"/>
      <c r="K1" s="29"/>
      <c r="L1" s="29"/>
    </row>
    <row r="2" spans="1:12" ht="12.75">
      <c r="A2" s="29"/>
      <c r="B2" s="30" t="s">
        <v>165</v>
      </c>
      <c r="C2" s="29"/>
      <c r="D2" s="29"/>
      <c r="E2" s="29"/>
      <c r="F2" s="29"/>
      <c r="G2" s="29"/>
      <c r="H2" s="29"/>
      <c r="I2" s="29"/>
      <c r="J2" s="29"/>
      <c r="K2" s="29"/>
      <c r="L2" s="29"/>
    </row>
    <row r="3" spans="1:12" ht="12.75">
      <c r="A3" s="29"/>
      <c r="B3" s="2" t="s">
        <v>69</v>
      </c>
      <c r="C3" s="29"/>
      <c r="D3" s="29"/>
      <c r="E3" s="29"/>
      <c r="F3" s="29"/>
      <c r="G3" s="29"/>
      <c r="H3" s="29"/>
      <c r="I3" s="29"/>
      <c r="J3" s="29"/>
      <c r="K3" s="29"/>
      <c r="L3" s="29"/>
    </row>
    <row r="4" spans="1:12" ht="12.75">
      <c r="A4" s="29"/>
      <c r="B4" s="29"/>
      <c r="C4" s="29"/>
      <c r="D4" s="29"/>
      <c r="E4" s="29"/>
      <c r="F4" s="29"/>
      <c r="G4" s="29"/>
      <c r="H4" s="29"/>
      <c r="I4" s="29"/>
      <c r="J4" s="29"/>
      <c r="K4" s="29"/>
      <c r="L4" s="29"/>
    </row>
    <row r="5" spans="1:12" ht="12.75">
      <c r="A5" s="29"/>
      <c r="B5" s="29"/>
      <c r="C5" s="29"/>
      <c r="D5" s="29"/>
      <c r="E5" s="29"/>
      <c r="F5" s="29"/>
      <c r="G5" s="29"/>
      <c r="H5" s="29"/>
      <c r="I5" s="29"/>
      <c r="J5" s="29" t="s">
        <v>68</v>
      </c>
      <c r="K5" s="29"/>
      <c r="L5" s="29"/>
    </row>
    <row r="6" spans="1:12" ht="26.25" customHeight="1">
      <c r="A6" s="29"/>
      <c r="B6" s="30" t="s">
        <v>166</v>
      </c>
      <c r="C6" s="29"/>
      <c r="D6" s="29"/>
      <c r="E6" s="29"/>
      <c r="F6" s="29"/>
      <c r="G6" s="29"/>
      <c r="H6" s="29"/>
      <c r="I6" s="29"/>
      <c r="J6" s="29"/>
      <c r="K6" s="29"/>
      <c r="L6" s="29"/>
    </row>
    <row r="7" spans="1:12" ht="12.75">
      <c r="A7" s="29"/>
      <c r="B7" s="30" t="s">
        <v>71</v>
      </c>
      <c r="C7" s="29"/>
      <c r="D7" s="29"/>
      <c r="E7" s="29"/>
      <c r="F7" s="29"/>
      <c r="G7" s="29"/>
      <c r="H7" s="29"/>
      <c r="I7" s="29"/>
      <c r="J7" s="29"/>
      <c r="K7" s="29"/>
      <c r="L7" s="29"/>
    </row>
    <row r="8" spans="1:12" ht="32.25" customHeight="1">
      <c r="A8" s="82" t="s">
        <v>72</v>
      </c>
      <c r="B8" s="83" t="s">
        <v>73</v>
      </c>
      <c r="C8" s="76" t="s">
        <v>74</v>
      </c>
      <c r="D8" s="76" t="s">
        <v>82</v>
      </c>
      <c r="E8" s="83" t="s">
        <v>76</v>
      </c>
      <c r="F8" s="83"/>
      <c r="G8" s="76" t="s">
        <v>77</v>
      </c>
      <c r="H8" s="83" t="s">
        <v>78</v>
      </c>
      <c r="I8" s="76" t="s">
        <v>79</v>
      </c>
      <c r="J8" s="83" t="s">
        <v>167</v>
      </c>
      <c r="K8" s="29"/>
      <c r="L8" s="29"/>
    </row>
    <row r="9" spans="1:12" ht="66" customHeight="1">
      <c r="A9" s="82"/>
      <c r="B9" s="82"/>
      <c r="C9" s="76"/>
      <c r="D9" s="76"/>
      <c r="E9" s="31" t="s">
        <v>168</v>
      </c>
      <c r="F9" s="31" t="s">
        <v>82</v>
      </c>
      <c r="G9" s="76"/>
      <c r="H9" s="83"/>
      <c r="I9" s="76"/>
      <c r="J9" s="83"/>
      <c r="K9" s="29"/>
      <c r="L9" s="29"/>
    </row>
    <row r="10" spans="1:12" ht="12.75">
      <c r="A10" s="32">
        <v>1</v>
      </c>
      <c r="B10" s="33">
        <v>2</v>
      </c>
      <c r="C10" s="32">
        <v>3</v>
      </c>
      <c r="D10" s="32">
        <v>4</v>
      </c>
      <c r="E10" s="32">
        <v>5</v>
      </c>
      <c r="F10" s="32">
        <v>6</v>
      </c>
      <c r="G10" s="32">
        <v>7</v>
      </c>
      <c r="H10" s="32" t="s">
        <v>169</v>
      </c>
      <c r="I10" s="32">
        <v>9</v>
      </c>
      <c r="J10" s="32">
        <v>10</v>
      </c>
      <c r="K10" s="29"/>
      <c r="L10" s="29"/>
    </row>
    <row r="11" spans="1:12" ht="60" customHeight="1">
      <c r="A11" s="32">
        <v>1</v>
      </c>
      <c r="B11" s="34" t="s">
        <v>170</v>
      </c>
      <c r="C11" s="32" t="s">
        <v>171</v>
      </c>
      <c r="D11" s="32">
        <v>200</v>
      </c>
      <c r="E11" s="32"/>
      <c r="F11" s="32"/>
      <c r="G11" s="35"/>
      <c r="H11" s="36"/>
      <c r="I11" s="37"/>
      <c r="J11" s="37"/>
      <c r="K11" s="29"/>
      <c r="L11" s="29"/>
    </row>
    <row r="12" spans="1:12" ht="12.75" customHeight="1">
      <c r="A12" s="84"/>
      <c r="B12" s="84"/>
      <c r="C12" s="84"/>
      <c r="D12" s="84"/>
      <c r="E12" s="84"/>
      <c r="F12" s="84"/>
      <c r="G12" s="38" t="s">
        <v>138</v>
      </c>
      <c r="H12" s="39"/>
      <c r="I12" s="37"/>
      <c r="J12" s="37"/>
      <c r="K12" s="29"/>
      <c r="L12" s="29"/>
    </row>
    <row r="13" spans="1:12" ht="12.75">
      <c r="A13" s="29"/>
      <c r="B13" s="29"/>
      <c r="C13" s="29"/>
      <c r="D13" s="29"/>
      <c r="E13" s="29"/>
      <c r="F13" s="29"/>
      <c r="G13" s="29"/>
      <c r="H13" s="29"/>
      <c r="I13" s="29"/>
      <c r="J13" s="29"/>
      <c r="K13" s="29"/>
      <c r="L13" s="29"/>
    </row>
    <row r="14" spans="1:12" ht="12.75">
      <c r="A14" s="29"/>
      <c r="B14" s="29"/>
      <c r="C14" s="29"/>
      <c r="D14" s="29"/>
      <c r="E14" s="29"/>
      <c r="F14" s="29"/>
      <c r="G14" s="29"/>
      <c r="H14" s="29"/>
      <c r="I14" s="29"/>
      <c r="J14" s="29"/>
      <c r="K14" s="29"/>
      <c r="L14" s="29"/>
    </row>
    <row r="15" spans="1:12" ht="28.5" customHeight="1">
      <c r="A15" s="13"/>
      <c r="B15" s="76" t="s">
        <v>87</v>
      </c>
      <c r="C15" s="76"/>
      <c r="D15" s="76"/>
      <c r="E15" s="76"/>
      <c r="F15" s="76"/>
      <c r="G15" s="79" t="s">
        <v>88</v>
      </c>
      <c r="H15" s="79"/>
      <c r="I15" s="79"/>
      <c r="J15" s="79"/>
      <c r="K15" s="29"/>
      <c r="L15" s="29"/>
    </row>
    <row r="16" spans="1:12" ht="37.5" customHeight="1">
      <c r="A16" s="18" t="s">
        <v>89</v>
      </c>
      <c r="B16" s="78" t="s">
        <v>172</v>
      </c>
      <c r="C16" s="78"/>
      <c r="D16" s="78"/>
      <c r="E16" s="78"/>
      <c r="F16" s="78"/>
      <c r="G16" s="79"/>
      <c r="H16" s="79"/>
      <c r="I16" s="79"/>
      <c r="J16" s="79"/>
      <c r="K16" s="29"/>
      <c r="L16" s="29"/>
    </row>
    <row r="17" spans="1:12" ht="37.5" customHeight="1">
      <c r="A17" s="18" t="s">
        <v>91</v>
      </c>
      <c r="B17" s="85" t="s">
        <v>173</v>
      </c>
      <c r="C17" s="85"/>
      <c r="D17" s="85"/>
      <c r="E17" s="85"/>
      <c r="F17" s="85"/>
      <c r="G17" s="79"/>
      <c r="H17" s="79"/>
      <c r="I17" s="79"/>
      <c r="J17" s="79"/>
      <c r="K17" s="29"/>
      <c r="L17" s="29"/>
    </row>
    <row r="18" spans="1:12" ht="12.75" customHeight="1">
      <c r="A18" s="18" t="s">
        <v>105</v>
      </c>
      <c r="B18" s="80" t="s">
        <v>174</v>
      </c>
      <c r="C18" s="80"/>
      <c r="D18" s="80"/>
      <c r="E18" s="80"/>
      <c r="F18" s="80"/>
      <c r="G18" s="79"/>
      <c r="H18" s="79"/>
      <c r="I18" s="79"/>
      <c r="J18" s="79"/>
      <c r="K18" s="29"/>
      <c r="L18" s="29"/>
    </row>
    <row r="19" spans="1:12" ht="12.75" customHeight="1">
      <c r="A19" s="18" t="s">
        <v>93</v>
      </c>
      <c r="B19" s="80" t="s">
        <v>175</v>
      </c>
      <c r="C19" s="80"/>
      <c r="D19" s="80"/>
      <c r="E19" s="80"/>
      <c r="F19" s="80"/>
      <c r="G19" s="79"/>
      <c r="H19" s="79"/>
      <c r="I19" s="79"/>
      <c r="J19" s="79"/>
      <c r="K19" s="29"/>
      <c r="L19" s="29"/>
    </row>
    <row r="20" spans="11:12" ht="12.75">
      <c r="K20" s="29"/>
      <c r="L20" s="29"/>
    </row>
    <row r="21" spans="2:12" ht="12.75">
      <c r="B21" s="16" t="s">
        <v>96</v>
      </c>
      <c r="I21" s="2" t="s">
        <v>97</v>
      </c>
      <c r="K21" s="29"/>
      <c r="L21" s="29"/>
    </row>
    <row r="22" spans="2:12" ht="12.75">
      <c r="B22" s="2" t="s">
        <v>110</v>
      </c>
      <c r="I22" s="2" t="s">
        <v>99</v>
      </c>
      <c r="K22" s="29"/>
      <c r="L22" s="29"/>
    </row>
  </sheetData>
  <sheetProtection selectLockedCells="1" selectUnlockedCells="1"/>
  <mergeCells count="20">
    <mergeCell ref="B18:F18"/>
    <mergeCell ref="G18:J18"/>
    <mergeCell ref="B19:F19"/>
    <mergeCell ref="G19:J19"/>
    <mergeCell ref="B16:F16"/>
    <mergeCell ref="G16:J16"/>
    <mergeCell ref="B17:F17"/>
    <mergeCell ref="G17:J17"/>
    <mergeCell ref="J8:J9"/>
    <mergeCell ref="A12:F12"/>
    <mergeCell ref="B15:F15"/>
    <mergeCell ref="G15:J15"/>
    <mergeCell ref="E8:F8"/>
    <mergeCell ref="G8:G9"/>
    <mergeCell ref="H8:H9"/>
    <mergeCell ref="I8:I9"/>
    <mergeCell ref="A8:A9"/>
    <mergeCell ref="B8:B9"/>
    <mergeCell ref="C8:C9"/>
    <mergeCell ref="D8:D9"/>
  </mergeCells>
  <printOptions/>
  <pageMargins left="0.39375" right="0.39375" top="0.39375" bottom="0.39375" header="0.5118055555555555" footer="0.5118055555555555"/>
  <pageSetup horizontalDpi="300" verticalDpi="300" orientation="landscape" paperSize="9" scale="82"/>
</worksheet>
</file>

<file path=xl/worksheets/sheet13.xml><?xml version="1.0" encoding="utf-8"?>
<worksheet xmlns="http://schemas.openxmlformats.org/spreadsheetml/2006/main" xmlns:r="http://schemas.openxmlformats.org/officeDocument/2006/relationships">
  <dimension ref="A1:J17"/>
  <sheetViews>
    <sheetView workbookViewId="0" topLeftCell="A1">
      <selection activeCell="B12" sqref="B1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176</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63" customHeight="1">
      <c r="A9" s="6">
        <v>1</v>
      </c>
      <c r="B9" s="7" t="s">
        <v>177</v>
      </c>
      <c r="C9" s="5" t="s">
        <v>178</v>
      </c>
      <c r="D9" s="3">
        <v>1000</v>
      </c>
      <c r="E9" s="5"/>
      <c r="F9" s="9"/>
      <c r="G9" s="40"/>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26.25" customHeight="1">
      <c r="A12" s="18" t="s">
        <v>89</v>
      </c>
      <c r="B12" s="78" t="s">
        <v>179</v>
      </c>
      <c r="C12" s="78"/>
      <c r="D12" s="78"/>
      <c r="E12" s="78"/>
      <c r="F12" s="78"/>
      <c r="G12" s="79"/>
      <c r="H12" s="79"/>
      <c r="I12" s="79"/>
      <c r="J12" s="79"/>
    </row>
    <row r="13" spans="1:10" ht="12.75" customHeight="1">
      <c r="A13" s="18" t="s">
        <v>91</v>
      </c>
      <c r="B13" s="78" t="s">
        <v>180</v>
      </c>
      <c r="C13" s="78"/>
      <c r="D13" s="78"/>
      <c r="E13" s="78"/>
      <c r="F13" s="78"/>
      <c r="G13" s="79"/>
      <c r="H13" s="79"/>
      <c r="I13" s="79"/>
      <c r="J13" s="79"/>
    </row>
    <row r="14" spans="1:10" ht="12.75" customHeight="1">
      <c r="A14" s="18" t="s">
        <v>105</v>
      </c>
      <c r="B14" s="78" t="s">
        <v>181</v>
      </c>
      <c r="C14" s="78"/>
      <c r="D14" s="78"/>
      <c r="E14" s="78"/>
      <c r="F14" s="78"/>
      <c r="G14" s="79"/>
      <c r="H14" s="79"/>
      <c r="I14" s="79"/>
      <c r="J14" s="79"/>
    </row>
    <row r="16" spans="2:9" ht="12.75">
      <c r="B16" s="16" t="s">
        <v>96</v>
      </c>
      <c r="I16" s="2" t="s">
        <v>97</v>
      </c>
    </row>
    <row r="17" spans="2:9" ht="12.75">
      <c r="B17" s="2" t="s">
        <v>110</v>
      </c>
      <c r="I17" s="2" t="s">
        <v>99</v>
      </c>
    </row>
  </sheetData>
  <sheetProtection selectLockedCells="1" selectUnlockedCells="1"/>
  <mergeCells count="17">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4.xml><?xml version="1.0" encoding="utf-8"?>
<worksheet xmlns="http://schemas.openxmlformats.org/spreadsheetml/2006/main" xmlns:r="http://schemas.openxmlformats.org/officeDocument/2006/relationships">
  <dimension ref="A1:J16"/>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182</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35" customHeight="1">
      <c r="A9" s="6">
        <v>1</v>
      </c>
      <c r="B9" s="41" t="s">
        <v>183</v>
      </c>
      <c r="C9" s="5">
        <v>20</v>
      </c>
      <c r="D9" s="3">
        <v>18000</v>
      </c>
      <c r="E9" s="5"/>
      <c r="F9" s="9"/>
      <c r="G9" s="22"/>
      <c r="H9" s="23"/>
      <c r="I9" s="9"/>
      <c r="J9" s="9"/>
    </row>
    <row r="10" spans="1:10" ht="12.75">
      <c r="A10" s="81"/>
      <c r="B10" s="81"/>
      <c r="C10" s="81"/>
      <c r="D10" s="81"/>
      <c r="E10" s="81"/>
      <c r="F10" s="81"/>
      <c r="G10" s="27" t="s">
        <v>138</v>
      </c>
      <c r="H10" s="28"/>
      <c r="I10" s="9"/>
      <c r="J10" s="9"/>
    </row>
    <row r="12" spans="1:10" ht="12.75" customHeight="1">
      <c r="A12" s="13"/>
      <c r="B12" s="76" t="s">
        <v>87</v>
      </c>
      <c r="C12" s="76"/>
      <c r="D12" s="76"/>
      <c r="E12" s="76"/>
      <c r="F12" s="76"/>
      <c r="G12" s="79" t="s">
        <v>88</v>
      </c>
      <c r="H12" s="79"/>
      <c r="I12" s="79"/>
      <c r="J12" s="79"/>
    </row>
    <row r="13" spans="1:10" ht="36" customHeight="1">
      <c r="A13" s="18" t="s">
        <v>89</v>
      </c>
      <c r="B13" s="78" t="s">
        <v>184</v>
      </c>
      <c r="C13" s="78"/>
      <c r="D13" s="78"/>
      <c r="E13" s="78"/>
      <c r="F13" s="78"/>
      <c r="G13" s="79"/>
      <c r="H13" s="79"/>
      <c r="I13" s="79"/>
      <c r="J13" s="79"/>
    </row>
    <row r="14" spans="1:10" ht="27" customHeight="1">
      <c r="A14" s="18" t="s">
        <v>91</v>
      </c>
      <c r="B14" s="80" t="s">
        <v>185</v>
      </c>
      <c r="C14" s="80"/>
      <c r="D14" s="80"/>
      <c r="E14" s="80"/>
      <c r="F14" s="80"/>
      <c r="G14" s="79"/>
      <c r="H14" s="79"/>
      <c r="I14" s="79"/>
      <c r="J14" s="79"/>
    </row>
    <row r="15" spans="2:9" ht="12.75">
      <c r="B15" s="16" t="s">
        <v>96</v>
      </c>
      <c r="I15" s="2" t="s">
        <v>97</v>
      </c>
    </row>
    <row r="16" spans="2:9" ht="12.75">
      <c r="B16" s="2" t="s">
        <v>110</v>
      </c>
      <c r="I16" s="2" t="s">
        <v>99</v>
      </c>
    </row>
  </sheetData>
  <sheetProtection selectLockedCells="1" selectUnlockedCells="1"/>
  <mergeCells count="16">
    <mergeCell ref="B13:F13"/>
    <mergeCell ref="G13:J13"/>
    <mergeCell ref="B14:F14"/>
    <mergeCell ref="G14:J14"/>
    <mergeCell ref="J6:J7"/>
    <mergeCell ref="A10:F10"/>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5.xml><?xml version="1.0" encoding="utf-8"?>
<worksheet xmlns="http://schemas.openxmlformats.org/spreadsheetml/2006/main" xmlns:r="http://schemas.openxmlformats.org/officeDocument/2006/relationships">
  <dimension ref="A1:J17"/>
  <sheetViews>
    <sheetView workbookViewId="0" topLeftCell="A1">
      <selection activeCell="B10" sqref="B10"/>
    </sheetView>
  </sheetViews>
  <sheetFormatPr defaultColWidth="9.140625" defaultRowHeight="12.75"/>
  <cols>
    <col min="1" max="1" width="5.28125" style="1" customWidth="1"/>
    <col min="2" max="2" width="49.8515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186</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32" customHeight="1">
      <c r="A9" s="6">
        <v>1</v>
      </c>
      <c r="B9" s="7" t="s">
        <v>187</v>
      </c>
      <c r="C9" s="5">
        <v>1</v>
      </c>
      <c r="D9" s="3">
        <v>3000</v>
      </c>
      <c r="E9" s="5"/>
      <c r="F9" s="9"/>
      <c r="G9" s="22"/>
      <c r="H9" s="23"/>
      <c r="I9" s="9"/>
      <c r="J9" s="9"/>
    </row>
    <row r="10" spans="1:10" ht="69.75" customHeight="1">
      <c r="A10" s="6">
        <v>2</v>
      </c>
      <c r="B10" s="7" t="s">
        <v>188</v>
      </c>
      <c r="C10" s="5">
        <v>1</v>
      </c>
      <c r="D10" s="3">
        <v>3500</v>
      </c>
      <c r="E10" s="5"/>
      <c r="F10" s="9"/>
      <c r="G10" s="22"/>
      <c r="H10" s="23"/>
      <c r="I10" s="9"/>
      <c r="J10" s="9"/>
    </row>
    <row r="11" spans="1:10" ht="12.75" customHeight="1">
      <c r="A11" s="81"/>
      <c r="B11" s="81"/>
      <c r="C11" s="81"/>
      <c r="D11" s="81"/>
      <c r="E11" s="81"/>
      <c r="F11" s="81"/>
      <c r="G11" s="27" t="s">
        <v>138</v>
      </c>
      <c r="H11" s="28"/>
      <c r="I11" s="9"/>
      <c r="J11" s="9"/>
    </row>
    <row r="12" spans="1:6" ht="12.75" customHeight="1">
      <c r="A12" s="42"/>
      <c r="B12" s="43" t="s">
        <v>189</v>
      </c>
      <c r="C12" s="86" t="s">
        <v>88</v>
      </c>
      <c r="D12" s="86"/>
      <c r="E12" s="86"/>
      <c r="F12" s="86"/>
    </row>
    <row r="13" spans="2:6" ht="12.75" customHeight="1">
      <c r="B13" s="12" t="s">
        <v>190</v>
      </c>
      <c r="C13" s="87"/>
      <c r="D13" s="87"/>
      <c r="E13" s="87"/>
      <c r="F13" s="87"/>
    </row>
    <row r="15" ht="12.75">
      <c r="I15" s="2" t="s">
        <v>97</v>
      </c>
    </row>
    <row r="16" spans="2:9" ht="12.75">
      <c r="B16" s="16" t="s">
        <v>96</v>
      </c>
      <c r="I16" s="2" t="s">
        <v>99</v>
      </c>
    </row>
    <row r="17" ht="12.75">
      <c r="B17" s="2" t="s">
        <v>110</v>
      </c>
    </row>
  </sheetData>
  <sheetProtection selectLockedCells="1" selectUnlockedCells="1"/>
  <mergeCells count="12">
    <mergeCell ref="J6:J7"/>
    <mergeCell ref="A11:F11"/>
    <mergeCell ref="C12:F12"/>
    <mergeCell ref="C13:F13"/>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6.xml><?xml version="1.0" encoding="utf-8"?>
<worksheet xmlns="http://schemas.openxmlformats.org/spreadsheetml/2006/main" xmlns:r="http://schemas.openxmlformats.org/officeDocument/2006/relationships">
  <dimension ref="A1:J16"/>
  <sheetViews>
    <sheetView workbookViewId="0" topLeftCell="A1">
      <selection activeCell="H9" sqref="H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191</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82.5" customHeight="1">
      <c r="A9" s="6">
        <v>1</v>
      </c>
      <c r="B9" s="7" t="s">
        <v>192</v>
      </c>
      <c r="C9" s="5" t="s">
        <v>193</v>
      </c>
      <c r="D9" s="3">
        <v>700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78" t="s">
        <v>194</v>
      </c>
      <c r="C12" s="78"/>
      <c r="D12" s="78"/>
      <c r="E12" s="78"/>
      <c r="F12" s="78"/>
      <c r="G12" s="79"/>
      <c r="H12" s="79"/>
      <c r="I12" s="79"/>
      <c r="J12" s="79"/>
    </row>
    <row r="13" spans="1:10" ht="12.75" customHeight="1">
      <c r="A13" s="18" t="s">
        <v>91</v>
      </c>
      <c r="B13" s="80" t="s">
        <v>195</v>
      </c>
      <c r="C13" s="80"/>
      <c r="D13" s="80"/>
      <c r="E13" s="80"/>
      <c r="F13" s="80"/>
      <c r="G13" s="79"/>
      <c r="H13" s="79"/>
      <c r="I13" s="79"/>
      <c r="J13" s="79"/>
    </row>
    <row r="15" spans="2:9" ht="12.75">
      <c r="B15" s="16" t="s">
        <v>96</v>
      </c>
      <c r="I15" s="2" t="s">
        <v>97</v>
      </c>
    </row>
    <row r="16" spans="2:9" ht="12.75">
      <c r="B16" s="2" t="s">
        <v>110</v>
      </c>
      <c r="I16" s="2" t="s">
        <v>99</v>
      </c>
    </row>
  </sheetData>
  <sheetProtection selectLockedCells="1" selectUnlockedCells="1"/>
  <mergeCells count="15">
    <mergeCell ref="B13:F13"/>
    <mergeCell ref="G13:J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7.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196</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44.75" customHeight="1">
      <c r="A9" s="6">
        <v>1</v>
      </c>
      <c r="B9" s="7" t="s">
        <v>197</v>
      </c>
      <c r="C9" s="5" t="s">
        <v>193</v>
      </c>
      <c r="D9" s="3">
        <v>1800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78" t="s">
        <v>198</v>
      </c>
      <c r="C12" s="78"/>
      <c r="D12" s="78"/>
      <c r="E12" s="78"/>
      <c r="F12" s="78"/>
      <c r="G12" s="79"/>
      <c r="H12" s="79"/>
      <c r="I12" s="79"/>
      <c r="J12" s="79"/>
    </row>
    <row r="13" spans="1:10" ht="12.75" customHeight="1">
      <c r="A13" s="18" t="s">
        <v>91</v>
      </c>
      <c r="B13" s="80" t="s">
        <v>199</v>
      </c>
      <c r="C13" s="80"/>
      <c r="D13" s="80"/>
      <c r="E13" s="80"/>
      <c r="F13" s="80"/>
      <c r="G13" s="79"/>
      <c r="H13" s="79"/>
      <c r="I13" s="79"/>
      <c r="J13" s="79"/>
    </row>
    <row r="15" spans="2:9" ht="12.75">
      <c r="B15" s="16" t="s">
        <v>96</v>
      </c>
      <c r="I15" s="2" t="s">
        <v>97</v>
      </c>
    </row>
    <row r="16" spans="2:9" ht="12.75">
      <c r="B16" s="2" t="s">
        <v>110</v>
      </c>
      <c r="I16" s="2" t="s">
        <v>99</v>
      </c>
    </row>
  </sheetData>
  <sheetProtection selectLockedCells="1" selectUnlockedCells="1"/>
  <mergeCells count="15">
    <mergeCell ref="B13:F13"/>
    <mergeCell ref="G13:J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18.xml><?xml version="1.0" encoding="utf-8"?>
<worksheet xmlns="http://schemas.openxmlformats.org/spreadsheetml/2006/main" xmlns:r="http://schemas.openxmlformats.org/officeDocument/2006/relationships">
  <dimension ref="A1:J16"/>
  <sheetViews>
    <sheetView workbookViewId="0" topLeftCell="C1">
      <selection activeCell="B2" sqref="B2"/>
    </sheetView>
  </sheetViews>
  <sheetFormatPr defaultColWidth="9.140625" defaultRowHeight="12.75"/>
  <cols>
    <col min="1" max="1" width="5.28125" style="1" customWidth="1"/>
    <col min="2" max="2" width="43.421875" style="1" customWidth="1"/>
    <col min="3" max="3" width="12.8515625" style="1" customWidth="1"/>
    <col min="4" max="4" width="21.00390625" style="1" customWidth="1"/>
    <col min="5"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1:10" ht="12.75">
      <c r="A1" s="29"/>
      <c r="B1" s="29" t="s">
        <v>200</v>
      </c>
      <c r="C1" s="29"/>
      <c r="D1" s="30" t="s">
        <v>67</v>
      </c>
      <c r="E1" s="29"/>
      <c r="F1" s="29"/>
      <c r="G1" s="29"/>
      <c r="H1" s="29"/>
      <c r="I1" s="29"/>
      <c r="J1" s="29"/>
    </row>
    <row r="2" spans="1:10" ht="12.75">
      <c r="A2" s="29"/>
      <c r="B2" s="2" t="s">
        <v>69</v>
      </c>
      <c r="C2" s="29"/>
      <c r="D2" s="29"/>
      <c r="E2" s="29"/>
      <c r="F2" s="29"/>
      <c r="G2" s="29"/>
      <c r="H2" s="29"/>
      <c r="I2" s="29"/>
      <c r="J2" s="29" t="s">
        <v>68</v>
      </c>
    </row>
    <row r="3" spans="1:10" ht="12.75">
      <c r="A3" s="29"/>
      <c r="B3" s="30" t="s">
        <v>166</v>
      </c>
      <c r="C3" s="29"/>
      <c r="D3" s="29"/>
      <c r="E3" s="29"/>
      <c r="F3" s="29"/>
      <c r="G3" s="29"/>
      <c r="H3" s="29"/>
      <c r="I3" s="29"/>
      <c r="J3" s="29"/>
    </row>
    <row r="4" spans="1:10" ht="12.75">
      <c r="A4" s="29"/>
      <c r="B4" s="30" t="s">
        <v>71</v>
      </c>
      <c r="C4" s="29"/>
      <c r="D4" s="29"/>
      <c r="E4" s="29"/>
      <c r="F4" s="29"/>
      <c r="G4" s="29"/>
      <c r="H4" s="29"/>
      <c r="I4" s="29"/>
      <c r="J4" s="29"/>
    </row>
    <row r="5" spans="1:10" ht="12.75" customHeight="1">
      <c r="A5" s="82" t="s">
        <v>72</v>
      </c>
      <c r="B5" s="83" t="s">
        <v>73</v>
      </c>
      <c r="C5" s="76" t="s">
        <v>74</v>
      </c>
      <c r="D5" s="76" t="s">
        <v>82</v>
      </c>
      <c r="E5" s="83" t="s">
        <v>76</v>
      </c>
      <c r="F5" s="83"/>
      <c r="G5" s="76" t="s">
        <v>77</v>
      </c>
      <c r="H5" s="83" t="s">
        <v>78</v>
      </c>
      <c r="I5" s="76" t="s">
        <v>79</v>
      </c>
      <c r="J5" s="83" t="s">
        <v>167</v>
      </c>
    </row>
    <row r="6" spans="1:10" ht="38.25">
      <c r="A6" s="82"/>
      <c r="B6" s="82"/>
      <c r="C6" s="76"/>
      <c r="D6" s="76"/>
      <c r="E6" s="31" t="s">
        <v>168</v>
      </c>
      <c r="F6" s="31" t="s">
        <v>82</v>
      </c>
      <c r="G6" s="76"/>
      <c r="H6" s="83"/>
      <c r="I6" s="76"/>
      <c r="J6" s="83"/>
    </row>
    <row r="7" spans="1:10" ht="15.75">
      <c r="A7" s="88" t="s">
        <v>201</v>
      </c>
      <c r="B7" s="88"/>
      <c r="C7" s="88"/>
      <c r="D7" s="88"/>
      <c r="E7" s="88"/>
      <c r="F7" s="88"/>
      <c r="G7" s="88"/>
      <c r="H7" s="88"/>
      <c r="I7" s="88"/>
      <c r="J7" s="88"/>
    </row>
    <row r="8" spans="1:10" ht="12.75">
      <c r="A8" s="32" t="s">
        <v>89</v>
      </c>
      <c r="B8" s="33">
        <v>2</v>
      </c>
      <c r="C8" s="32">
        <v>3</v>
      </c>
      <c r="D8" s="32">
        <v>4</v>
      </c>
      <c r="E8" s="32">
        <v>5</v>
      </c>
      <c r="F8" s="32">
        <v>6</v>
      </c>
      <c r="G8" s="32">
        <v>7</v>
      </c>
      <c r="H8" s="32" t="s">
        <v>169</v>
      </c>
      <c r="I8" s="32">
        <v>9</v>
      </c>
      <c r="J8" s="32">
        <v>10</v>
      </c>
    </row>
    <row r="9" spans="1:10" ht="165.75">
      <c r="A9" s="32">
        <v>1</v>
      </c>
      <c r="B9" s="34" t="s">
        <v>202</v>
      </c>
      <c r="C9" s="32" t="s">
        <v>203</v>
      </c>
      <c r="D9" s="32">
        <v>15</v>
      </c>
      <c r="E9" s="32"/>
      <c r="F9" s="32"/>
      <c r="G9" s="35"/>
      <c r="H9" s="36"/>
      <c r="I9" s="37"/>
      <c r="J9" s="37"/>
    </row>
    <row r="10" spans="1:10" ht="140.25">
      <c r="A10" s="32" t="s">
        <v>91</v>
      </c>
      <c r="B10" s="34" t="s">
        <v>204</v>
      </c>
      <c r="C10" s="32" t="s">
        <v>203</v>
      </c>
      <c r="D10" s="32">
        <v>15</v>
      </c>
      <c r="E10" s="32"/>
      <c r="F10" s="32"/>
      <c r="G10" s="35"/>
      <c r="H10" s="36"/>
      <c r="I10" s="37"/>
      <c r="J10" s="37"/>
    </row>
    <row r="11" spans="1:10" ht="12.75" customHeight="1">
      <c r="A11" s="84"/>
      <c r="B11" s="84"/>
      <c r="C11" s="84"/>
      <c r="D11" s="84"/>
      <c r="E11" s="84"/>
      <c r="F11" s="84"/>
      <c r="G11" s="38" t="s">
        <v>138</v>
      </c>
      <c r="H11" s="44">
        <f>SUM(H7:H10)</f>
        <v>0</v>
      </c>
      <c r="I11" s="37"/>
      <c r="J11" s="37"/>
    </row>
    <row r="12" spans="1:10" ht="12.75">
      <c r="A12" s="29"/>
      <c r="B12" s="29"/>
      <c r="C12" s="29"/>
      <c r="D12" s="29"/>
      <c r="E12" s="29"/>
      <c r="F12" s="29"/>
      <c r="G12" s="29"/>
      <c r="H12" s="29"/>
      <c r="I12" s="29"/>
      <c r="J12" s="29"/>
    </row>
    <row r="13" spans="1:10" ht="12.75">
      <c r="A13" s="29"/>
      <c r="B13" s="29"/>
      <c r="C13" s="29"/>
      <c r="D13" s="29"/>
      <c r="E13" s="29"/>
      <c r="F13" s="29"/>
      <c r="G13" s="29"/>
      <c r="H13" s="29"/>
      <c r="I13" s="29"/>
      <c r="J13" s="29"/>
    </row>
    <row r="15" spans="2:9" ht="12.75">
      <c r="B15" s="16" t="s">
        <v>96</v>
      </c>
      <c r="I15" s="2" t="s">
        <v>97</v>
      </c>
    </row>
    <row r="16" spans="2:9" ht="12.75">
      <c r="B16" s="2" t="s">
        <v>110</v>
      </c>
      <c r="I16" s="2" t="s">
        <v>99</v>
      </c>
    </row>
  </sheetData>
  <sheetProtection selectLockedCells="1" selectUnlockedCells="1"/>
  <mergeCells count="11">
    <mergeCell ref="J5:J6"/>
    <mergeCell ref="A7:J7"/>
    <mergeCell ref="A11:F11"/>
    <mergeCell ref="E5:F5"/>
    <mergeCell ref="G5:G6"/>
    <mergeCell ref="H5:H6"/>
    <mergeCell ref="I5:I6"/>
    <mergeCell ref="A5:A6"/>
    <mergeCell ref="B5:B6"/>
    <mergeCell ref="C5:C6"/>
    <mergeCell ref="D5:D6"/>
  </mergeCells>
  <printOptions/>
  <pageMargins left="0.39375" right="0.39375" top="0.39375" bottom="0.39375" header="0.5118055555555555" footer="0.5118055555555555"/>
  <pageSetup horizontalDpi="300" verticalDpi="300" orientation="landscape" paperSize="9" scale="82"/>
</worksheet>
</file>

<file path=xl/worksheets/sheet19.xml><?xml version="1.0" encoding="utf-8"?>
<worksheet xmlns="http://schemas.openxmlformats.org/spreadsheetml/2006/main" xmlns:r="http://schemas.openxmlformats.org/officeDocument/2006/relationships">
  <dimension ref="A1:J19"/>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205</v>
      </c>
      <c r="D1" s="2" t="s">
        <v>67</v>
      </c>
      <c r="J1" s="1" t="s">
        <v>68</v>
      </c>
    </row>
    <row r="2" spans="2:4" ht="15.75">
      <c r="B2" s="2" t="s">
        <v>69</v>
      </c>
      <c r="D2" s="45"/>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7" t="s">
        <v>206</v>
      </c>
      <c r="C9" s="5" t="s">
        <v>207</v>
      </c>
      <c r="D9" s="5">
        <v>100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78" t="s">
        <v>208</v>
      </c>
      <c r="C12" s="78"/>
      <c r="D12" s="78"/>
      <c r="E12" s="78"/>
      <c r="F12" s="78"/>
      <c r="G12" s="79"/>
      <c r="H12" s="79"/>
      <c r="I12" s="79"/>
      <c r="J12" s="79"/>
    </row>
    <row r="13" spans="1:10" ht="30" customHeight="1">
      <c r="A13" s="18" t="s">
        <v>91</v>
      </c>
      <c r="B13" s="80" t="s">
        <v>209</v>
      </c>
      <c r="C13" s="80"/>
      <c r="D13" s="80"/>
      <c r="E13" s="80"/>
      <c r="F13" s="80"/>
      <c r="G13" s="79"/>
      <c r="H13" s="79"/>
      <c r="I13" s="79"/>
      <c r="J13" s="79"/>
    </row>
    <row r="14" spans="1:10" ht="12.75" customHeight="1">
      <c r="A14" s="18" t="s">
        <v>105</v>
      </c>
      <c r="B14" s="80" t="s">
        <v>210</v>
      </c>
      <c r="C14" s="80"/>
      <c r="D14" s="80"/>
      <c r="E14" s="80"/>
      <c r="F14" s="80"/>
      <c r="G14" s="79"/>
      <c r="H14" s="79"/>
      <c r="I14" s="79"/>
      <c r="J14" s="79"/>
    </row>
    <row r="15" spans="1:10" ht="12.75" customHeight="1">
      <c r="A15" s="18">
        <v>4</v>
      </c>
      <c r="B15" s="80" t="s">
        <v>95</v>
      </c>
      <c r="C15" s="80"/>
      <c r="D15" s="80"/>
      <c r="E15" s="80"/>
      <c r="F15" s="80"/>
      <c r="G15" s="79"/>
      <c r="H15" s="79"/>
      <c r="I15" s="79"/>
      <c r="J15" s="79"/>
    </row>
    <row r="16" ht="12.75">
      <c r="B16" s="1" t="s">
        <v>211</v>
      </c>
    </row>
    <row r="17" ht="12.75">
      <c r="B17" s="1" t="s">
        <v>212</v>
      </c>
    </row>
    <row r="18" spans="2:9" ht="12.75">
      <c r="B18" s="16" t="s">
        <v>96</v>
      </c>
      <c r="I18" s="2" t="s">
        <v>97</v>
      </c>
    </row>
    <row r="19" spans="2:9" ht="12.75">
      <c r="B19" s="2" t="s">
        <v>110</v>
      </c>
      <c r="I19" s="2" t="s">
        <v>99</v>
      </c>
    </row>
  </sheetData>
  <sheetProtection selectLockedCells="1" selectUnlockedCells="1"/>
  <mergeCells count="19">
    <mergeCell ref="B15:F15"/>
    <mergeCell ref="G15:J15"/>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xml><?xml version="1.0" encoding="utf-8"?>
<worksheet xmlns="http://schemas.openxmlformats.org/spreadsheetml/2006/main" xmlns:r="http://schemas.openxmlformats.org/officeDocument/2006/relationships">
  <dimension ref="A1:J21"/>
  <sheetViews>
    <sheetView workbookViewId="0" topLeftCell="A1">
      <selection activeCell="B12" sqref="B1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100</v>
      </c>
      <c r="D1" s="2" t="s">
        <v>67</v>
      </c>
      <c r="J1" s="1" t="s">
        <v>68</v>
      </c>
    </row>
    <row r="2" ht="12.75">
      <c r="B2" s="1" t="s">
        <v>69</v>
      </c>
    </row>
    <row r="4" ht="12.75">
      <c r="B4" s="2" t="s">
        <v>70</v>
      </c>
    </row>
    <row r="5" ht="12.75">
      <c r="B5" s="2" t="s">
        <v>71</v>
      </c>
    </row>
    <row r="6" spans="1:10" ht="26.25" customHeight="1">
      <c r="A6" s="75" t="s">
        <v>72</v>
      </c>
      <c r="B6" s="76" t="s">
        <v>73</v>
      </c>
      <c r="C6" s="76" t="s">
        <v>74</v>
      </c>
      <c r="D6" s="76" t="s">
        <v>75</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2.75" customHeight="1">
      <c r="A9" s="6">
        <v>1</v>
      </c>
      <c r="B9" s="7" t="s">
        <v>101</v>
      </c>
      <c r="C9" s="5" t="s">
        <v>85</v>
      </c>
      <c r="D9" s="8" t="s">
        <v>102</v>
      </c>
      <c r="E9" s="5"/>
      <c r="F9" s="9"/>
      <c r="G9" s="10"/>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45.75" customHeight="1">
      <c r="A12" s="14" t="s">
        <v>89</v>
      </c>
      <c r="B12" s="78" t="s">
        <v>103</v>
      </c>
      <c r="C12" s="78"/>
      <c r="D12" s="78"/>
      <c r="E12" s="78"/>
      <c r="F12" s="78"/>
      <c r="G12" s="79"/>
      <c r="H12" s="79"/>
      <c r="I12" s="79"/>
      <c r="J12" s="79"/>
    </row>
    <row r="13" spans="1:10" ht="12.75" customHeight="1">
      <c r="A13" s="14" t="s">
        <v>91</v>
      </c>
      <c r="B13" s="80" t="s">
        <v>104</v>
      </c>
      <c r="C13" s="80"/>
      <c r="D13" s="80"/>
      <c r="E13" s="80"/>
      <c r="F13" s="80"/>
      <c r="G13" s="79"/>
      <c r="H13" s="79"/>
      <c r="I13" s="79"/>
      <c r="J13" s="79"/>
    </row>
    <row r="14" spans="1:10" ht="12.75" customHeight="1">
      <c r="A14" s="14" t="s">
        <v>105</v>
      </c>
      <c r="B14" s="80" t="s">
        <v>106</v>
      </c>
      <c r="C14" s="80"/>
      <c r="D14" s="80"/>
      <c r="E14" s="80"/>
      <c r="F14" s="80"/>
      <c r="G14" s="79"/>
      <c r="H14" s="79"/>
      <c r="I14" s="79"/>
      <c r="J14" s="79"/>
    </row>
    <row r="15" spans="1:10" ht="39.75" customHeight="1">
      <c r="A15" s="14">
        <v>4</v>
      </c>
      <c r="B15" s="78" t="s">
        <v>107</v>
      </c>
      <c r="C15" s="78"/>
      <c r="D15" s="78"/>
      <c r="E15" s="78"/>
      <c r="F15" s="78"/>
      <c r="G15" s="79"/>
      <c r="H15" s="79"/>
      <c r="I15" s="79"/>
      <c r="J15" s="79"/>
    </row>
    <row r="16" spans="1:10" ht="12.75" customHeight="1">
      <c r="A16" s="14">
        <v>5</v>
      </c>
      <c r="B16" s="80" t="s">
        <v>95</v>
      </c>
      <c r="C16" s="80"/>
      <c r="D16" s="80"/>
      <c r="E16" s="80"/>
      <c r="F16" s="80"/>
      <c r="G16" s="79"/>
      <c r="H16" s="79"/>
      <c r="I16" s="79"/>
      <c r="J16" s="79"/>
    </row>
    <row r="17" ht="12.75">
      <c r="B17" s="1" t="s">
        <v>108</v>
      </c>
    </row>
    <row r="18" ht="12.75">
      <c r="B18" s="1" t="s">
        <v>109</v>
      </c>
    </row>
    <row r="20" spans="2:9" ht="12.75">
      <c r="B20" s="16" t="s">
        <v>96</v>
      </c>
      <c r="I20" s="2" t="s">
        <v>97</v>
      </c>
    </row>
    <row r="21" spans="2:9" ht="12.75">
      <c r="B21" s="2" t="s">
        <v>110</v>
      </c>
      <c r="I21" s="2" t="s">
        <v>99</v>
      </c>
    </row>
  </sheetData>
  <sheetProtection selectLockedCells="1" selectUnlockedCells="1"/>
  <mergeCells count="21">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0.xml><?xml version="1.0" encoding="utf-8"?>
<worksheet xmlns="http://schemas.openxmlformats.org/spreadsheetml/2006/main" xmlns:r="http://schemas.openxmlformats.org/officeDocument/2006/relationships">
  <dimension ref="A1:J28"/>
  <sheetViews>
    <sheetView workbookViewId="0" topLeftCell="A10">
      <selection activeCell="D39" sqref="D3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213</v>
      </c>
      <c r="D1" s="2" t="s">
        <v>67</v>
      </c>
      <c r="J1" s="1" t="s">
        <v>68</v>
      </c>
    </row>
    <row r="2" spans="2:4" ht="12.75">
      <c r="B2" s="2" t="s">
        <v>69</v>
      </c>
      <c r="D2" s="46"/>
    </row>
    <row r="4" ht="12.75">
      <c r="B4" s="2" t="s">
        <v>70</v>
      </c>
    </row>
    <row r="5" ht="12.75">
      <c r="B5" s="2" t="s">
        <v>71</v>
      </c>
    </row>
    <row r="6" spans="1:10" ht="26.25" customHeight="1">
      <c r="A6" s="75" t="s">
        <v>72</v>
      </c>
      <c r="B6" s="76" t="s">
        <v>73</v>
      </c>
      <c r="C6" s="76" t="s">
        <v>214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4.75" customHeight="1">
      <c r="A9" s="6">
        <v>1</v>
      </c>
      <c r="B9" s="47" t="s">
        <v>215</v>
      </c>
      <c r="C9" s="5" t="s">
        <v>216</v>
      </c>
      <c r="D9" s="3">
        <v>200</v>
      </c>
      <c r="E9" s="5"/>
      <c r="F9" s="9"/>
      <c r="G9" s="26"/>
      <c r="H9" s="23"/>
      <c r="I9" s="9"/>
      <c r="J9" s="9"/>
    </row>
    <row r="10" spans="1:10" ht="102" customHeight="1">
      <c r="A10" s="6" t="s">
        <v>91</v>
      </c>
      <c r="B10" s="47" t="s">
        <v>217</v>
      </c>
      <c r="C10" s="5" t="s">
        <v>218</v>
      </c>
      <c r="D10" s="3">
        <v>50</v>
      </c>
      <c r="E10" s="5"/>
      <c r="F10" s="9"/>
      <c r="G10" s="26"/>
      <c r="H10" s="23"/>
      <c r="I10" s="9"/>
      <c r="J10" s="9"/>
    </row>
    <row r="11" spans="1:10" ht="12.75" customHeight="1">
      <c r="A11" s="81"/>
      <c r="B11" s="81"/>
      <c r="C11" s="81"/>
      <c r="D11" s="81"/>
      <c r="E11" s="81"/>
      <c r="F11" s="81"/>
      <c r="G11" s="27" t="s">
        <v>138</v>
      </c>
      <c r="H11" s="28"/>
      <c r="I11" s="9"/>
      <c r="J11" s="9"/>
    </row>
    <row r="13" spans="1:10" ht="12.75" customHeight="1">
      <c r="A13" s="13"/>
      <c r="B13" s="76" t="s">
        <v>87</v>
      </c>
      <c r="C13" s="76"/>
      <c r="D13" s="76"/>
      <c r="E13" s="76"/>
      <c r="F13" s="76"/>
      <c r="G13" s="79" t="s">
        <v>88</v>
      </c>
      <c r="H13" s="79"/>
      <c r="I13" s="79"/>
      <c r="J13" s="79"/>
    </row>
    <row r="14" spans="1:10" ht="44.25" customHeight="1">
      <c r="A14" s="18" t="s">
        <v>89</v>
      </c>
      <c r="B14" s="78" t="s">
        <v>219</v>
      </c>
      <c r="C14" s="78"/>
      <c r="D14" s="78"/>
      <c r="E14" s="78"/>
      <c r="F14" s="78"/>
      <c r="G14" s="79"/>
      <c r="H14" s="79"/>
      <c r="I14" s="79"/>
      <c r="J14" s="79"/>
    </row>
    <row r="15" spans="1:10" ht="24.75" customHeight="1">
      <c r="A15" s="18" t="s">
        <v>91</v>
      </c>
      <c r="B15" s="80" t="s">
        <v>220</v>
      </c>
      <c r="C15" s="80"/>
      <c r="D15" s="80"/>
      <c r="E15" s="80"/>
      <c r="F15" s="80"/>
      <c r="G15" s="79"/>
      <c r="H15" s="79"/>
      <c r="I15" s="79"/>
      <c r="J15" s="79"/>
    </row>
    <row r="16" spans="1:10" ht="12.75" customHeight="1">
      <c r="A16" s="18" t="s">
        <v>105</v>
      </c>
      <c r="B16" s="80" t="s">
        <v>221</v>
      </c>
      <c r="C16" s="80"/>
      <c r="D16" s="80"/>
      <c r="E16" s="80"/>
      <c r="F16" s="80"/>
      <c r="G16" s="79"/>
      <c r="H16" s="79"/>
      <c r="I16" s="79"/>
      <c r="J16" s="79"/>
    </row>
    <row r="17" spans="1:10" ht="12.75" customHeight="1">
      <c r="A17" s="18" t="s">
        <v>93</v>
      </c>
      <c r="B17" s="80" t="s">
        <v>222</v>
      </c>
      <c r="C17" s="80"/>
      <c r="D17" s="80"/>
      <c r="E17" s="80"/>
      <c r="F17" s="80"/>
      <c r="G17" s="79"/>
      <c r="H17" s="79"/>
      <c r="I17" s="79"/>
      <c r="J17" s="79"/>
    </row>
    <row r="18" spans="1:10" ht="12.75" customHeight="1">
      <c r="A18" s="18" t="s">
        <v>118</v>
      </c>
      <c r="B18" s="80" t="s">
        <v>223</v>
      </c>
      <c r="C18" s="80"/>
      <c r="D18" s="80"/>
      <c r="E18" s="80"/>
      <c r="F18" s="80"/>
      <c r="G18" s="79"/>
      <c r="H18" s="79"/>
      <c r="I18" s="79"/>
      <c r="J18" s="79"/>
    </row>
    <row r="19" spans="1:10" ht="12.75" customHeight="1">
      <c r="A19" s="18" t="s">
        <v>127</v>
      </c>
      <c r="B19" s="80" t="s">
        <v>224</v>
      </c>
      <c r="C19" s="80"/>
      <c r="D19" s="80"/>
      <c r="E19" s="80"/>
      <c r="F19" s="80"/>
      <c r="G19" s="79"/>
      <c r="H19" s="79"/>
      <c r="I19" s="79"/>
      <c r="J19" s="79"/>
    </row>
    <row r="20" spans="1:10" ht="12.75" customHeight="1">
      <c r="A20" s="18" t="s">
        <v>129</v>
      </c>
      <c r="B20" s="80" t="s">
        <v>225</v>
      </c>
      <c r="C20" s="80"/>
      <c r="D20" s="80"/>
      <c r="E20" s="80"/>
      <c r="F20" s="80"/>
      <c r="G20" s="79"/>
      <c r="H20" s="79"/>
      <c r="I20" s="79"/>
      <c r="J20" s="79"/>
    </row>
    <row r="21" spans="1:10" ht="24.75" customHeight="1">
      <c r="A21" s="18" t="s">
        <v>226</v>
      </c>
      <c r="B21" s="80" t="s">
        <v>227</v>
      </c>
      <c r="C21" s="80"/>
      <c r="D21" s="80"/>
      <c r="E21" s="80"/>
      <c r="F21" s="80"/>
      <c r="G21" s="79"/>
      <c r="H21" s="79"/>
      <c r="I21" s="79"/>
      <c r="J21" s="79"/>
    </row>
    <row r="22" spans="1:10" ht="24.75" customHeight="1">
      <c r="A22" s="18" t="s">
        <v>228</v>
      </c>
      <c r="B22" s="80" t="s">
        <v>229</v>
      </c>
      <c r="C22" s="80"/>
      <c r="D22" s="80"/>
      <c r="E22" s="80"/>
      <c r="F22" s="80"/>
      <c r="G22" s="79"/>
      <c r="H22" s="79"/>
      <c r="I22" s="79"/>
      <c r="J22" s="79"/>
    </row>
    <row r="23" spans="1:10" ht="24.75" customHeight="1">
      <c r="A23" s="18" t="s">
        <v>230</v>
      </c>
      <c r="B23" s="80" t="s">
        <v>231</v>
      </c>
      <c r="C23" s="80"/>
      <c r="D23" s="80"/>
      <c r="E23" s="80"/>
      <c r="F23" s="80"/>
      <c r="G23" s="79"/>
      <c r="H23" s="79"/>
      <c r="I23" s="79"/>
      <c r="J23" s="79"/>
    </row>
    <row r="24" spans="1:10" ht="12.75" customHeight="1">
      <c r="A24" s="18" t="s">
        <v>232</v>
      </c>
      <c r="B24" s="80" t="s">
        <v>233</v>
      </c>
      <c r="C24" s="80"/>
      <c r="D24" s="80"/>
      <c r="E24" s="80"/>
      <c r="F24" s="80"/>
      <c r="G24" s="79"/>
      <c r="H24" s="79"/>
      <c r="I24" s="79"/>
      <c r="J24" s="79"/>
    </row>
    <row r="25" ht="12.75">
      <c r="B25" s="1" t="s">
        <v>211</v>
      </c>
    </row>
    <row r="26" ht="12.75">
      <c r="B26" s="1" t="s">
        <v>234</v>
      </c>
    </row>
    <row r="27" spans="2:9" ht="12.75">
      <c r="B27" s="16" t="s">
        <v>96</v>
      </c>
      <c r="I27" s="2" t="s">
        <v>97</v>
      </c>
    </row>
    <row r="28" spans="2:9" ht="12.75">
      <c r="B28" s="2" t="s">
        <v>110</v>
      </c>
      <c r="I28" s="2" t="s">
        <v>99</v>
      </c>
    </row>
  </sheetData>
  <sheetProtection selectLockedCells="1" selectUnlockedCells="1"/>
  <mergeCells count="34">
    <mergeCell ref="B24:F24"/>
    <mergeCell ref="G24:J24"/>
    <mergeCell ref="B22:F22"/>
    <mergeCell ref="G22:J22"/>
    <mergeCell ref="B23:F23"/>
    <mergeCell ref="G23:J23"/>
    <mergeCell ref="B20:F20"/>
    <mergeCell ref="G20:J20"/>
    <mergeCell ref="B21:F21"/>
    <mergeCell ref="G21:J21"/>
    <mergeCell ref="B18:F18"/>
    <mergeCell ref="G18:J18"/>
    <mergeCell ref="B19:F19"/>
    <mergeCell ref="G19:J19"/>
    <mergeCell ref="B16:F16"/>
    <mergeCell ref="G16:J16"/>
    <mergeCell ref="B17:F17"/>
    <mergeCell ref="G17:J17"/>
    <mergeCell ref="B14:F14"/>
    <mergeCell ref="G14:J14"/>
    <mergeCell ref="B15:F15"/>
    <mergeCell ref="G15:J15"/>
    <mergeCell ref="J6:J7"/>
    <mergeCell ref="A11:F11"/>
    <mergeCell ref="B13:F13"/>
    <mergeCell ref="G13:J13"/>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1.xml><?xml version="1.0" encoding="utf-8"?>
<worksheet xmlns="http://schemas.openxmlformats.org/spreadsheetml/2006/main" xmlns:r="http://schemas.openxmlformats.org/officeDocument/2006/relationships">
  <dimension ref="A1:J21"/>
  <sheetViews>
    <sheetView workbookViewId="0" topLeftCell="A1">
      <selection activeCell="B24" sqref="B24"/>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235</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7" t="s">
        <v>236</v>
      </c>
      <c r="C9" s="5" t="s">
        <v>237</v>
      </c>
      <c r="D9" s="3">
        <v>500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1.5" customHeight="1">
      <c r="A12" s="18" t="s">
        <v>89</v>
      </c>
      <c r="B12" s="78" t="s">
        <v>238</v>
      </c>
      <c r="C12" s="78"/>
      <c r="D12" s="78"/>
      <c r="E12" s="78"/>
      <c r="F12" s="78"/>
      <c r="G12" s="79"/>
      <c r="H12" s="79"/>
      <c r="I12" s="79"/>
      <c r="J12" s="79"/>
    </row>
    <row r="13" spans="1:10" ht="12.75" customHeight="1">
      <c r="A13" s="18" t="s">
        <v>91</v>
      </c>
      <c r="B13" s="80" t="s">
        <v>225</v>
      </c>
      <c r="C13" s="80"/>
      <c r="D13" s="80"/>
      <c r="E13" s="80"/>
      <c r="F13" s="80"/>
      <c r="G13" s="79"/>
      <c r="H13" s="79"/>
      <c r="I13" s="79"/>
      <c r="J13" s="79"/>
    </row>
    <row r="14" spans="1:10" ht="12.75" customHeight="1">
      <c r="A14" s="18" t="s">
        <v>105</v>
      </c>
      <c r="B14" s="80" t="s">
        <v>239</v>
      </c>
      <c r="C14" s="80"/>
      <c r="D14" s="80"/>
      <c r="E14" s="80"/>
      <c r="F14" s="80"/>
      <c r="G14" s="79"/>
      <c r="H14" s="79"/>
      <c r="I14" s="79"/>
      <c r="J14" s="79"/>
    </row>
    <row r="15" spans="1:10" ht="12.75" customHeight="1">
      <c r="A15" s="18" t="s">
        <v>93</v>
      </c>
      <c r="B15" s="80" t="s">
        <v>229</v>
      </c>
      <c r="C15" s="80"/>
      <c r="D15" s="80"/>
      <c r="E15" s="80"/>
      <c r="F15" s="80"/>
      <c r="G15" s="79"/>
      <c r="H15" s="79"/>
      <c r="I15" s="79"/>
      <c r="J15" s="79"/>
    </row>
    <row r="16" spans="1:10" ht="12.75" customHeight="1">
      <c r="A16" s="18" t="s">
        <v>118</v>
      </c>
      <c r="B16" s="80" t="s">
        <v>95</v>
      </c>
      <c r="C16" s="80"/>
      <c r="D16" s="80"/>
      <c r="E16" s="80"/>
      <c r="F16" s="80"/>
      <c r="G16" s="79"/>
      <c r="H16" s="79"/>
      <c r="I16" s="79"/>
      <c r="J16" s="79"/>
    </row>
    <row r="17" spans="2:10" ht="12.75">
      <c r="B17" s="1" t="s">
        <v>211</v>
      </c>
      <c r="H17" s="48"/>
      <c r="I17" s="48"/>
      <c r="J17" s="48"/>
    </row>
    <row r="18" spans="2:10" ht="12.75">
      <c r="B18" s="1" t="s">
        <v>240</v>
      </c>
      <c r="H18" s="48"/>
      <c r="I18" s="48"/>
      <c r="J18" s="48"/>
    </row>
    <row r="20" spans="2:9" ht="12.75">
      <c r="B20" s="16" t="s">
        <v>96</v>
      </c>
      <c r="I20" s="2" t="s">
        <v>97</v>
      </c>
    </row>
    <row r="21" spans="2:9" ht="12.75">
      <c r="B21" s="2" t="s">
        <v>110</v>
      </c>
      <c r="I21" s="2" t="s">
        <v>99</v>
      </c>
    </row>
  </sheetData>
  <sheetProtection selectLockedCells="1" selectUnlockedCells="1"/>
  <mergeCells count="21">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2.xml><?xml version="1.0" encoding="utf-8"?>
<worksheet xmlns="http://schemas.openxmlformats.org/spreadsheetml/2006/main" xmlns:r="http://schemas.openxmlformats.org/officeDocument/2006/relationships">
  <dimension ref="A1:J21"/>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241</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41" t="s">
        <v>242</v>
      </c>
      <c r="C9" s="5" t="s">
        <v>243</v>
      </c>
      <c r="D9" s="3">
        <v>8</v>
      </c>
      <c r="E9" s="5"/>
      <c r="F9" s="9"/>
      <c r="G9" s="26"/>
      <c r="H9" s="11"/>
      <c r="I9" s="9"/>
      <c r="J9" s="9"/>
    </row>
    <row r="10" spans="7:8" ht="12.75">
      <c r="G10" s="1" t="s">
        <v>86</v>
      </c>
      <c r="H10" s="12"/>
    </row>
    <row r="11" spans="1:10" ht="12.75" customHeight="1">
      <c r="A11" s="13"/>
      <c r="B11" s="76" t="s">
        <v>87</v>
      </c>
      <c r="C11" s="76"/>
      <c r="D11" s="76"/>
      <c r="E11" s="76"/>
      <c r="F11" s="76"/>
      <c r="G11" s="79" t="s">
        <v>88</v>
      </c>
      <c r="H11" s="79"/>
      <c r="I11" s="79"/>
      <c r="J11" s="79"/>
    </row>
    <row r="12" spans="1:10" ht="30" customHeight="1">
      <c r="A12" s="18" t="s">
        <v>89</v>
      </c>
      <c r="B12" s="78" t="s">
        <v>244</v>
      </c>
      <c r="C12" s="78"/>
      <c r="D12" s="78"/>
      <c r="E12" s="78"/>
      <c r="F12" s="78"/>
      <c r="G12" s="79"/>
      <c r="H12" s="79"/>
      <c r="I12" s="79"/>
      <c r="J12" s="79"/>
    </row>
    <row r="13" spans="1:10" ht="12.75" customHeight="1">
      <c r="A13" s="18" t="s">
        <v>91</v>
      </c>
      <c r="B13" s="80" t="s">
        <v>245</v>
      </c>
      <c r="C13" s="80"/>
      <c r="D13" s="80"/>
      <c r="E13" s="80"/>
      <c r="F13" s="80"/>
      <c r="G13" s="79"/>
      <c r="H13" s="79"/>
      <c r="I13" s="79"/>
      <c r="J13" s="79"/>
    </row>
    <row r="14" spans="1:10" ht="26.25" customHeight="1">
      <c r="A14" s="18" t="s">
        <v>105</v>
      </c>
      <c r="B14" s="80" t="s">
        <v>220</v>
      </c>
      <c r="C14" s="80"/>
      <c r="D14" s="80"/>
      <c r="E14" s="80"/>
      <c r="F14" s="80"/>
      <c r="G14" s="79"/>
      <c r="H14" s="79"/>
      <c r="I14" s="79"/>
      <c r="J14" s="79"/>
    </row>
    <row r="15" spans="1:10" ht="12.75" customHeight="1">
      <c r="A15" s="18" t="s">
        <v>93</v>
      </c>
      <c r="B15" s="80" t="s">
        <v>246</v>
      </c>
      <c r="C15" s="80"/>
      <c r="D15" s="80"/>
      <c r="E15" s="80"/>
      <c r="F15" s="80"/>
      <c r="G15" s="79"/>
      <c r="H15" s="79"/>
      <c r="I15" s="79"/>
      <c r="J15" s="79"/>
    </row>
    <row r="16" spans="1:10" ht="25.5" customHeight="1">
      <c r="A16" s="18" t="s">
        <v>118</v>
      </c>
      <c r="B16" s="80" t="s">
        <v>247</v>
      </c>
      <c r="C16" s="80"/>
      <c r="D16" s="80"/>
      <c r="E16" s="80"/>
      <c r="F16" s="80"/>
      <c r="G16" s="79"/>
      <c r="H16" s="79"/>
      <c r="I16" s="79"/>
      <c r="J16" s="79"/>
    </row>
    <row r="17" spans="1:10" ht="12.75" customHeight="1">
      <c r="A17" s="18" t="s">
        <v>127</v>
      </c>
      <c r="B17" s="80" t="s">
        <v>95</v>
      </c>
      <c r="C17" s="80"/>
      <c r="D17" s="80"/>
      <c r="E17" s="80"/>
      <c r="F17" s="80"/>
      <c r="G17" s="79"/>
      <c r="H17" s="79"/>
      <c r="I17" s="79"/>
      <c r="J17" s="79"/>
    </row>
    <row r="18" ht="12.75">
      <c r="B18" s="1" t="s">
        <v>211</v>
      </c>
    </row>
    <row r="19" ht="12.75">
      <c r="B19" s="1" t="s">
        <v>240</v>
      </c>
    </row>
    <row r="20" spans="2:9" ht="12.75">
      <c r="B20" s="16" t="s">
        <v>96</v>
      </c>
      <c r="I20" s="2" t="s">
        <v>97</v>
      </c>
    </row>
    <row r="21" spans="2:9" ht="12.75">
      <c r="B21" s="2" t="s">
        <v>110</v>
      </c>
      <c r="I21" s="2" t="s">
        <v>99</v>
      </c>
    </row>
  </sheetData>
  <sheetProtection selectLockedCells="1" selectUnlockedCells="1"/>
  <mergeCells count="23">
    <mergeCell ref="B17:F17"/>
    <mergeCell ref="G17:J17"/>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3.xml><?xml version="1.0" encoding="utf-8"?>
<worksheet xmlns="http://schemas.openxmlformats.org/spreadsheetml/2006/main" xmlns:r="http://schemas.openxmlformats.org/officeDocument/2006/relationships">
  <dimension ref="A1:J17"/>
  <sheetViews>
    <sheetView workbookViewId="0" topLeftCell="A1">
      <selection activeCell="S34" sqref="S34"/>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248</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67.25" customHeight="1">
      <c r="A9" s="6">
        <v>1</v>
      </c>
      <c r="B9" s="7" t="s">
        <v>249</v>
      </c>
      <c r="C9" s="5" t="s">
        <v>250</v>
      </c>
      <c r="D9" s="3">
        <v>20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78" t="s">
        <v>251</v>
      </c>
      <c r="C12" s="78"/>
      <c r="D12" s="78"/>
      <c r="E12" s="78"/>
      <c r="F12" s="78"/>
      <c r="G12" s="79"/>
      <c r="H12" s="79"/>
      <c r="I12" s="79"/>
      <c r="J12" s="79"/>
    </row>
    <row r="13" spans="1:10" ht="36" customHeight="1">
      <c r="A13" s="49">
        <v>2</v>
      </c>
      <c r="B13" s="80" t="s">
        <v>95</v>
      </c>
      <c r="C13" s="80"/>
      <c r="D13" s="80"/>
      <c r="E13" s="80"/>
      <c r="F13" s="80"/>
      <c r="G13" s="79"/>
      <c r="H13" s="79"/>
      <c r="I13" s="79"/>
      <c r="J13" s="79"/>
    </row>
    <row r="14" ht="12.75">
      <c r="B14" s="1" t="s">
        <v>211</v>
      </c>
    </row>
    <row r="15" ht="12.75">
      <c r="B15" s="1" t="s">
        <v>240</v>
      </c>
    </row>
    <row r="16" spans="2:9" ht="12.75">
      <c r="B16" s="16" t="s">
        <v>96</v>
      </c>
      <c r="I16" s="2" t="s">
        <v>97</v>
      </c>
    </row>
    <row r="17" spans="2:9" ht="12.75">
      <c r="B17" s="2" t="s">
        <v>110</v>
      </c>
      <c r="I17" s="2" t="s">
        <v>99</v>
      </c>
    </row>
  </sheetData>
  <sheetProtection selectLockedCells="1" selectUnlockedCells="1"/>
  <mergeCells count="15">
    <mergeCell ref="B13:F13"/>
    <mergeCell ref="G13:J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4.xml><?xml version="1.0" encoding="utf-8"?>
<worksheet xmlns="http://schemas.openxmlformats.org/spreadsheetml/2006/main" xmlns:r="http://schemas.openxmlformats.org/officeDocument/2006/relationships">
  <dimension ref="A1:J19"/>
  <sheetViews>
    <sheetView workbookViewId="0" topLeftCell="A1">
      <selection activeCell="G9" sqref="G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252</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59.25" customHeight="1">
      <c r="A9" s="6">
        <v>1</v>
      </c>
      <c r="B9" s="7" t="s">
        <v>253</v>
      </c>
      <c r="C9" s="5" t="s">
        <v>207</v>
      </c>
      <c r="D9" s="5">
        <v>180</v>
      </c>
      <c r="E9" s="5"/>
      <c r="F9" s="9"/>
      <c r="G9" s="26"/>
      <c r="H9" s="11"/>
      <c r="I9" s="9"/>
      <c r="J9" s="9"/>
    </row>
    <row r="10" spans="7:8" ht="12.75">
      <c r="G10" s="1" t="s">
        <v>86</v>
      </c>
      <c r="H10" s="12"/>
    </row>
    <row r="11" spans="1:10" ht="12.75" customHeight="1">
      <c r="A11" s="13"/>
      <c r="B11" s="76" t="s">
        <v>87</v>
      </c>
      <c r="C11" s="76"/>
      <c r="D11" s="76"/>
      <c r="E11" s="76"/>
      <c r="F11" s="76"/>
      <c r="G11" s="79" t="s">
        <v>88</v>
      </c>
      <c r="H11" s="79"/>
      <c r="I11" s="79"/>
      <c r="J11" s="79"/>
    </row>
    <row r="12" spans="1:10" ht="27" customHeight="1">
      <c r="A12" s="18" t="s">
        <v>89</v>
      </c>
      <c r="B12" s="78" t="s">
        <v>254</v>
      </c>
      <c r="C12" s="78"/>
      <c r="D12" s="78"/>
      <c r="E12" s="78"/>
      <c r="F12" s="78"/>
      <c r="G12" s="79"/>
      <c r="H12" s="79"/>
      <c r="I12" s="79"/>
      <c r="J12" s="79"/>
    </row>
    <row r="13" spans="1:10" ht="12.75" customHeight="1">
      <c r="A13" s="18" t="s">
        <v>91</v>
      </c>
      <c r="B13" s="80" t="s">
        <v>255</v>
      </c>
      <c r="C13" s="80"/>
      <c r="D13" s="80"/>
      <c r="E13" s="80"/>
      <c r="F13" s="80"/>
      <c r="G13" s="79"/>
      <c r="H13" s="79"/>
      <c r="I13" s="79"/>
      <c r="J13" s="79"/>
    </row>
    <row r="14" spans="1:10" ht="12.75" customHeight="1">
      <c r="A14" s="18" t="s">
        <v>105</v>
      </c>
      <c r="B14" s="80" t="s">
        <v>256</v>
      </c>
      <c r="C14" s="80"/>
      <c r="D14" s="80"/>
      <c r="E14" s="80"/>
      <c r="F14" s="80"/>
      <c r="G14" s="79"/>
      <c r="H14" s="79"/>
      <c r="I14" s="79"/>
      <c r="J14" s="79"/>
    </row>
    <row r="15" spans="1:10" ht="12.75" customHeight="1">
      <c r="A15" s="18" t="s">
        <v>93</v>
      </c>
      <c r="B15" s="80" t="s">
        <v>257</v>
      </c>
      <c r="C15" s="80"/>
      <c r="D15" s="80"/>
      <c r="E15" s="80"/>
      <c r="F15" s="80"/>
      <c r="G15" s="79"/>
      <c r="H15" s="79"/>
      <c r="I15" s="79"/>
      <c r="J15" s="79"/>
    </row>
    <row r="16" spans="1:10" ht="12.75" customHeight="1">
      <c r="A16" s="18" t="s">
        <v>93</v>
      </c>
      <c r="B16" s="80" t="s">
        <v>258</v>
      </c>
      <c r="C16" s="80"/>
      <c r="D16" s="80"/>
      <c r="E16" s="80"/>
      <c r="F16" s="80"/>
      <c r="G16" s="79"/>
      <c r="H16" s="79"/>
      <c r="I16" s="79"/>
      <c r="J16" s="79"/>
    </row>
    <row r="18" spans="2:9" ht="12.75">
      <c r="B18" s="16" t="s">
        <v>96</v>
      </c>
      <c r="I18" s="2" t="s">
        <v>97</v>
      </c>
    </row>
    <row r="19" spans="2:9" ht="12.75">
      <c r="B19" s="2" t="s">
        <v>110</v>
      </c>
      <c r="I19" s="2" t="s">
        <v>99</v>
      </c>
    </row>
  </sheetData>
  <sheetProtection selectLockedCells="1" selectUnlockedCells="1"/>
  <mergeCells count="21">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5.xml><?xml version="1.0" encoding="utf-8"?>
<worksheet xmlns="http://schemas.openxmlformats.org/spreadsheetml/2006/main" xmlns:r="http://schemas.openxmlformats.org/officeDocument/2006/relationships">
  <dimension ref="A1:J16"/>
  <sheetViews>
    <sheetView workbookViewId="0" topLeftCell="A1">
      <selection activeCell="H9" sqref="H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259</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41" t="s">
        <v>260</v>
      </c>
      <c r="C9" s="5" t="s">
        <v>193</v>
      </c>
      <c r="D9" s="3">
        <v>75</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12.75" customHeight="1">
      <c r="A12" s="49">
        <v>1</v>
      </c>
      <c r="B12" s="80" t="s">
        <v>95</v>
      </c>
      <c r="C12" s="80"/>
      <c r="D12" s="80"/>
      <c r="E12" s="80"/>
      <c r="F12" s="80"/>
      <c r="G12" s="79"/>
      <c r="H12" s="79"/>
      <c r="I12" s="79"/>
      <c r="J12" s="79"/>
    </row>
    <row r="13" ht="12.75">
      <c r="B13" s="1" t="s">
        <v>211</v>
      </c>
    </row>
    <row r="14" ht="12.75">
      <c r="B14" s="1" t="s">
        <v>261</v>
      </c>
    </row>
    <row r="15" spans="2:9" ht="12.75">
      <c r="B15" s="16" t="s">
        <v>96</v>
      </c>
      <c r="I15" s="2" t="s">
        <v>97</v>
      </c>
    </row>
    <row r="16" spans="2:9" ht="12.75">
      <c r="B16" s="2" t="s">
        <v>110</v>
      </c>
      <c r="I16" s="2" t="s">
        <v>99</v>
      </c>
    </row>
  </sheetData>
  <sheetProtection selectLockedCells="1" selectUnlockedCells="1"/>
  <mergeCells count="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6.xml><?xml version="1.0" encoding="utf-8"?>
<worksheet xmlns="http://schemas.openxmlformats.org/spreadsheetml/2006/main" xmlns:r="http://schemas.openxmlformats.org/officeDocument/2006/relationships">
  <dimension ref="A1:J15"/>
  <sheetViews>
    <sheetView workbookViewId="0" topLeftCell="A1">
      <selection activeCell="B35" sqref="B35"/>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262</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7" t="s">
        <v>263</v>
      </c>
      <c r="C9" s="5">
        <v>50</v>
      </c>
      <c r="D9" s="3">
        <v>20</v>
      </c>
      <c r="E9" s="5"/>
      <c r="F9" s="9"/>
      <c r="G9" s="22"/>
      <c r="H9" s="23"/>
      <c r="I9" s="9"/>
      <c r="J9" s="9"/>
    </row>
    <row r="10" spans="1:10" ht="109.5" customHeight="1">
      <c r="A10" s="6">
        <v>2</v>
      </c>
      <c r="B10" s="7" t="s">
        <v>264</v>
      </c>
      <c r="C10" s="5">
        <v>50</v>
      </c>
      <c r="D10" s="3">
        <v>80</v>
      </c>
      <c r="E10" s="5"/>
      <c r="F10" s="9"/>
      <c r="G10" s="22"/>
      <c r="H10" s="23"/>
      <c r="I10" s="9"/>
      <c r="J10" s="9"/>
    </row>
    <row r="11" spans="1:10" ht="12.75" customHeight="1">
      <c r="A11" s="81"/>
      <c r="B11" s="81"/>
      <c r="C11" s="81"/>
      <c r="D11" s="81"/>
      <c r="E11" s="81"/>
      <c r="F11" s="81"/>
      <c r="G11" s="27" t="s">
        <v>138</v>
      </c>
      <c r="H11" s="28">
        <f>SUM(H9:H10)</f>
        <v>0</v>
      </c>
      <c r="I11" s="9"/>
      <c r="J11" s="9"/>
    </row>
    <row r="14" spans="2:9" ht="12.75">
      <c r="B14" s="16" t="s">
        <v>96</v>
      </c>
      <c r="I14" s="2" t="s">
        <v>97</v>
      </c>
    </row>
    <row r="15" spans="2:9" ht="12.75">
      <c r="B15" s="2" t="s">
        <v>110</v>
      </c>
      <c r="I15" s="2" t="s">
        <v>99</v>
      </c>
    </row>
  </sheetData>
  <sheetProtection selectLockedCells="1" selectUnlockedCells="1"/>
  <mergeCells count="10">
    <mergeCell ref="J6:J7"/>
    <mergeCell ref="A11:F11"/>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7.xml><?xml version="1.0" encoding="utf-8"?>
<worksheet xmlns="http://schemas.openxmlformats.org/spreadsheetml/2006/main" xmlns:r="http://schemas.openxmlformats.org/officeDocument/2006/relationships">
  <dimension ref="A1:J20"/>
  <sheetViews>
    <sheetView workbookViewId="0" topLeftCell="A1">
      <selection activeCell="H12" sqref="H1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265</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63.75">
      <c r="A9" s="6">
        <v>1</v>
      </c>
      <c r="B9" s="13" t="s">
        <v>266</v>
      </c>
      <c r="C9" s="5">
        <v>500</v>
      </c>
      <c r="D9" s="3">
        <v>5</v>
      </c>
      <c r="E9" s="5"/>
      <c r="F9" s="9"/>
      <c r="G9" s="22"/>
      <c r="H9" s="23"/>
      <c r="I9" s="9"/>
      <c r="J9" s="9"/>
    </row>
    <row r="10" spans="1:10" ht="76.5">
      <c r="A10" s="6">
        <v>2</v>
      </c>
      <c r="B10" s="13" t="s">
        <v>267</v>
      </c>
      <c r="C10" s="5">
        <v>500</v>
      </c>
      <c r="D10" s="3">
        <v>5</v>
      </c>
      <c r="E10" s="5"/>
      <c r="F10" s="9"/>
      <c r="G10" s="22"/>
      <c r="H10" s="23"/>
      <c r="I10" s="9"/>
      <c r="J10" s="9"/>
    </row>
    <row r="11" spans="1:10" ht="63.75">
      <c r="A11" s="6">
        <v>3</v>
      </c>
      <c r="B11" s="13" t="s">
        <v>268</v>
      </c>
      <c r="C11" s="5">
        <v>500</v>
      </c>
      <c r="D11" s="3">
        <v>5</v>
      </c>
      <c r="E11" s="5"/>
      <c r="F11" s="9"/>
      <c r="G11" s="22"/>
      <c r="H11" s="23"/>
      <c r="I11" s="9"/>
      <c r="J11" s="9"/>
    </row>
    <row r="12" spans="1:10" ht="12.75" customHeight="1">
      <c r="A12" s="81"/>
      <c r="B12" s="81"/>
      <c r="C12" s="81"/>
      <c r="D12" s="81"/>
      <c r="E12" s="81"/>
      <c r="F12" s="81"/>
      <c r="G12" s="27" t="s">
        <v>138</v>
      </c>
      <c r="H12" s="28"/>
      <c r="I12" s="9"/>
      <c r="J12" s="9"/>
    </row>
    <row r="14" spans="1:10" ht="12.75" customHeight="1">
      <c r="A14" s="13"/>
      <c r="B14" s="76" t="s">
        <v>87</v>
      </c>
      <c r="C14" s="76"/>
      <c r="D14" s="76"/>
      <c r="E14" s="76"/>
      <c r="F14" s="76"/>
      <c r="G14" s="79" t="s">
        <v>88</v>
      </c>
      <c r="H14" s="79"/>
      <c r="I14" s="79"/>
      <c r="J14" s="79"/>
    </row>
    <row r="15" spans="1:10" ht="12.75" customHeight="1">
      <c r="A15" s="18" t="s">
        <v>89</v>
      </c>
      <c r="B15" s="78" t="s">
        <v>269</v>
      </c>
      <c r="C15" s="78"/>
      <c r="D15" s="78"/>
      <c r="E15" s="78"/>
      <c r="F15" s="78"/>
      <c r="G15" s="79"/>
      <c r="H15" s="79"/>
      <c r="I15" s="79"/>
      <c r="J15" s="79"/>
    </row>
    <row r="16" spans="1:10" ht="12.75" customHeight="1">
      <c r="A16" s="18" t="s">
        <v>91</v>
      </c>
      <c r="B16" s="80" t="s">
        <v>270</v>
      </c>
      <c r="C16" s="80"/>
      <c r="D16" s="80"/>
      <c r="E16" s="80"/>
      <c r="F16" s="80"/>
      <c r="G16" s="79"/>
      <c r="H16" s="79"/>
      <c r="I16" s="79"/>
      <c r="J16" s="79"/>
    </row>
    <row r="17" spans="1:10" ht="31.5" customHeight="1">
      <c r="A17" s="18" t="s">
        <v>105</v>
      </c>
      <c r="B17" s="80" t="s">
        <v>271</v>
      </c>
      <c r="C17" s="80"/>
      <c r="D17" s="80"/>
      <c r="E17" s="80"/>
      <c r="F17" s="80"/>
      <c r="G17" s="79"/>
      <c r="H17" s="79"/>
      <c r="I17" s="79"/>
      <c r="J17" s="79"/>
    </row>
    <row r="19" spans="2:9" ht="12.75">
      <c r="B19" s="16" t="s">
        <v>96</v>
      </c>
      <c r="I19" s="2" t="s">
        <v>97</v>
      </c>
    </row>
    <row r="20" spans="2:9" ht="12.75">
      <c r="B20" s="2" t="s">
        <v>110</v>
      </c>
      <c r="I20" s="2" t="s">
        <v>99</v>
      </c>
    </row>
  </sheetData>
  <sheetProtection selectLockedCells="1" selectUnlockedCells="1"/>
  <mergeCells count="18">
    <mergeCell ref="B17:F17"/>
    <mergeCell ref="G17:J17"/>
    <mergeCell ref="B15:F15"/>
    <mergeCell ref="G15:J15"/>
    <mergeCell ref="B16:F16"/>
    <mergeCell ref="G16:J16"/>
    <mergeCell ref="J6:J7"/>
    <mergeCell ref="A12:F12"/>
    <mergeCell ref="B14:F14"/>
    <mergeCell ref="G14:J14"/>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8.xml><?xml version="1.0" encoding="utf-8"?>
<worksheet xmlns="http://schemas.openxmlformats.org/spreadsheetml/2006/main" xmlns:r="http://schemas.openxmlformats.org/officeDocument/2006/relationships">
  <dimension ref="A1:J23"/>
  <sheetViews>
    <sheetView workbookViewId="0" topLeftCell="A10">
      <selection activeCell="H14" sqref="H14"/>
    </sheetView>
  </sheetViews>
  <sheetFormatPr defaultColWidth="9.140625" defaultRowHeight="12.75"/>
  <cols>
    <col min="1" max="1" width="5.28125" style="1" customWidth="1"/>
    <col min="2" max="2" width="50.140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272</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76.5">
      <c r="A9" s="6">
        <v>1</v>
      </c>
      <c r="B9" s="7" t="s">
        <v>273</v>
      </c>
      <c r="C9" s="5" t="s">
        <v>274</v>
      </c>
      <c r="D9" s="3">
        <v>100</v>
      </c>
      <c r="E9" s="5"/>
      <c r="F9" s="9"/>
      <c r="G9" s="22"/>
      <c r="H9" s="23"/>
      <c r="I9" s="9"/>
      <c r="J9" s="9"/>
    </row>
    <row r="10" spans="1:10" ht="89.25">
      <c r="A10" s="6">
        <v>2</v>
      </c>
      <c r="B10" s="7" t="s">
        <v>275</v>
      </c>
      <c r="C10" s="5" t="s">
        <v>274</v>
      </c>
      <c r="D10" s="3">
        <f>1000/25</f>
        <v>40</v>
      </c>
      <c r="E10" s="5"/>
      <c r="F10" s="9"/>
      <c r="G10" s="22"/>
      <c r="H10" s="23"/>
      <c r="I10" s="9"/>
      <c r="J10" s="9"/>
    </row>
    <row r="11" spans="1:10" ht="89.25">
      <c r="A11" s="6">
        <v>3</v>
      </c>
      <c r="B11" s="7" t="s">
        <v>276</v>
      </c>
      <c r="C11" s="5" t="s">
        <v>274</v>
      </c>
      <c r="D11" s="3">
        <f>1000/25</f>
        <v>40</v>
      </c>
      <c r="E11" s="5"/>
      <c r="F11" s="9"/>
      <c r="G11" s="22"/>
      <c r="H11" s="23"/>
      <c r="I11" s="9"/>
      <c r="J11" s="9"/>
    </row>
    <row r="12" spans="1:10" ht="102">
      <c r="A12" s="6">
        <v>4</v>
      </c>
      <c r="B12" s="7" t="s">
        <v>277</v>
      </c>
      <c r="C12" s="5" t="s">
        <v>207</v>
      </c>
      <c r="D12" s="3">
        <f>50/5</f>
        <v>10</v>
      </c>
      <c r="E12" s="5"/>
      <c r="F12" s="9"/>
      <c r="G12" s="22"/>
      <c r="H12" s="23"/>
      <c r="I12" s="9"/>
      <c r="J12" s="9"/>
    </row>
    <row r="13" spans="1:10" ht="63.75">
      <c r="A13" s="6">
        <v>5</v>
      </c>
      <c r="B13" s="7" t="s">
        <v>278</v>
      </c>
      <c r="C13" s="5" t="s">
        <v>207</v>
      </c>
      <c r="D13" s="3">
        <f>100/5</f>
        <v>20</v>
      </c>
      <c r="E13" s="5"/>
      <c r="F13" s="9"/>
      <c r="G13" s="26"/>
      <c r="H13" s="23"/>
      <c r="I13" s="9"/>
      <c r="J13" s="9"/>
    </row>
    <row r="14" spans="1:10" ht="12.75" customHeight="1">
      <c r="A14" s="81"/>
      <c r="B14" s="81"/>
      <c r="C14" s="81"/>
      <c r="D14" s="81"/>
      <c r="E14" s="81"/>
      <c r="F14" s="81"/>
      <c r="G14" s="27" t="s">
        <v>138</v>
      </c>
      <c r="H14" s="28"/>
      <c r="I14" s="9"/>
      <c r="J14" s="9"/>
    </row>
    <row r="16" ht="12.75">
      <c r="B16" s="2" t="s">
        <v>279</v>
      </c>
    </row>
    <row r="17" spans="1:9" ht="135.75" customHeight="1">
      <c r="A17" s="78" t="s">
        <v>280</v>
      </c>
      <c r="B17" s="78"/>
      <c r="C17" s="78"/>
      <c r="D17" s="78"/>
      <c r="E17" s="78"/>
      <c r="F17" s="78"/>
      <c r="G17" s="78"/>
      <c r="H17" s="78"/>
      <c r="I17" s="78"/>
    </row>
    <row r="18" spans="1:10" ht="12.75" customHeight="1">
      <c r="A18" s="13"/>
      <c r="B18" s="76" t="s">
        <v>87</v>
      </c>
      <c r="C18" s="76"/>
      <c r="D18" s="76"/>
      <c r="E18" s="76"/>
      <c r="F18" s="76"/>
      <c r="G18" s="79" t="s">
        <v>88</v>
      </c>
      <c r="H18" s="79"/>
      <c r="I18" s="79"/>
      <c r="J18" s="79"/>
    </row>
    <row r="19" spans="1:10" ht="12.75" customHeight="1">
      <c r="A19" s="49">
        <v>1</v>
      </c>
      <c r="B19" s="80" t="s">
        <v>95</v>
      </c>
      <c r="C19" s="80"/>
      <c r="D19" s="80"/>
      <c r="E19" s="80"/>
      <c r="F19" s="80"/>
      <c r="G19" s="79"/>
      <c r="H19" s="79"/>
      <c r="I19" s="79"/>
      <c r="J19" s="79"/>
    </row>
    <row r="20" ht="12.75">
      <c r="B20" s="1" t="s">
        <v>211</v>
      </c>
    </row>
    <row r="21" ht="12.75">
      <c r="B21" s="1" t="s">
        <v>281</v>
      </c>
    </row>
    <row r="22" spans="2:9" ht="12.75">
      <c r="B22" s="16" t="s">
        <v>96</v>
      </c>
      <c r="I22" s="2" t="s">
        <v>97</v>
      </c>
    </row>
    <row r="23" spans="2:9" ht="12.75">
      <c r="B23" s="2" t="s">
        <v>110</v>
      </c>
      <c r="I23" s="2" t="s">
        <v>99</v>
      </c>
    </row>
  </sheetData>
  <sheetProtection selectLockedCells="1" selectUnlockedCells="1"/>
  <mergeCells count="15">
    <mergeCell ref="B19:F19"/>
    <mergeCell ref="G19:J19"/>
    <mergeCell ref="J6:J7"/>
    <mergeCell ref="A14:F14"/>
    <mergeCell ref="A17:I17"/>
    <mergeCell ref="B18:F18"/>
    <mergeCell ref="G18:J18"/>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29.xml><?xml version="1.0" encoding="utf-8"?>
<worksheet xmlns="http://schemas.openxmlformats.org/spreadsheetml/2006/main" xmlns:r="http://schemas.openxmlformats.org/officeDocument/2006/relationships">
  <dimension ref="A1:J17"/>
  <sheetViews>
    <sheetView workbookViewId="0" topLeftCell="A1">
      <selection activeCell="H11" sqref="H11"/>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282</v>
      </c>
      <c r="D1" s="2" t="s">
        <v>67</v>
      </c>
      <c r="J1" s="1" t="s">
        <v>68</v>
      </c>
    </row>
    <row r="2" spans="2:4" ht="15.75">
      <c r="B2" s="2" t="s">
        <v>69</v>
      </c>
      <c r="D2" s="50"/>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51" t="s">
        <v>283</v>
      </c>
      <c r="C9" s="5" t="s">
        <v>207</v>
      </c>
      <c r="D9" s="3">
        <v>4</v>
      </c>
      <c r="E9" s="5"/>
      <c r="F9" s="9"/>
      <c r="G9" s="22"/>
      <c r="H9" s="23"/>
      <c r="I9" s="9"/>
      <c r="J9" s="9"/>
    </row>
    <row r="10" spans="1:10" ht="129.75" customHeight="1">
      <c r="A10" s="6">
        <v>2</v>
      </c>
      <c r="B10" s="51" t="s">
        <v>284</v>
      </c>
      <c r="C10" s="5" t="s">
        <v>207</v>
      </c>
      <c r="D10" s="3">
        <v>4</v>
      </c>
      <c r="E10" s="5"/>
      <c r="F10" s="9"/>
      <c r="G10" s="22"/>
      <c r="H10" s="23"/>
      <c r="I10" s="9"/>
      <c r="J10" s="9"/>
    </row>
    <row r="11" spans="1:10" ht="12.75" customHeight="1">
      <c r="A11" s="81"/>
      <c r="B11" s="81"/>
      <c r="C11" s="81"/>
      <c r="D11" s="81"/>
      <c r="E11" s="81"/>
      <c r="F11" s="81"/>
      <c r="G11" s="27" t="s">
        <v>138</v>
      </c>
      <c r="H11" s="28"/>
      <c r="I11" s="9"/>
      <c r="J11" s="9"/>
    </row>
    <row r="12" spans="2:3" ht="12.75" customHeight="1">
      <c r="B12" s="89" t="s">
        <v>285</v>
      </c>
      <c r="C12" s="89"/>
    </row>
    <row r="13" spans="2:7" ht="12.75" customHeight="1">
      <c r="B13" s="90" t="s">
        <v>286</v>
      </c>
      <c r="C13" s="90"/>
      <c r="D13" s="90"/>
      <c r="E13" s="90"/>
      <c r="F13" s="90"/>
      <c r="G13" s="90"/>
    </row>
    <row r="16" spans="2:9" ht="12.75">
      <c r="B16" s="16" t="s">
        <v>96</v>
      </c>
      <c r="I16" s="2" t="s">
        <v>97</v>
      </c>
    </row>
    <row r="17" spans="2:9" ht="12.75">
      <c r="B17" s="2" t="s">
        <v>110</v>
      </c>
      <c r="I17" s="2" t="s">
        <v>99</v>
      </c>
    </row>
  </sheetData>
  <sheetProtection selectLockedCells="1" selectUnlockedCells="1"/>
  <mergeCells count="12">
    <mergeCell ref="J6:J7"/>
    <mergeCell ref="A11:F11"/>
    <mergeCell ref="B12:C12"/>
    <mergeCell ref="B13:G13"/>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B12" sqref="B12"/>
    </sheetView>
  </sheetViews>
  <sheetFormatPr defaultColWidth="9.140625" defaultRowHeight="12.75"/>
  <cols>
    <col min="1" max="1" width="5.28125" style="1" customWidth="1"/>
    <col min="2" max="2" width="38.574218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111</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2">
      <c r="A9" s="6">
        <v>1</v>
      </c>
      <c r="B9" s="17" t="s">
        <v>113</v>
      </c>
      <c r="C9" s="5" t="s">
        <v>114</v>
      </c>
      <c r="D9" s="3">
        <v>2000</v>
      </c>
      <c r="E9" s="5"/>
      <c r="F9" s="9"/>
      <c r="G9" s="10"/>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78" t="s">
        <v>115</v>
      </c>
      <c r="C12" s="78"/>
      <c r="D12" s="78"/>
      <c r="E12" s="78"/>
      <c r="F12" s="78"/>
      <c r="G12" s="79"/>
      <c r="H12" s="79"/>
      <c r="I12" s="79"/>
      <c r="J12" s="79"/>
    </row>
    <row r="13" spans="1:10" ht="12.75" customHeight="1">
      <c r="A13" s="18" t="s">
        <v>91</v>
      </c>
      <c r="B13" s="80" t="s">
        <v>116</v>
      </c>
      <c r="C13" s="80"/>
      <c r="D13" s="80"/>
      <c r="E13" s="80"/>
      <c r="F13" s="80"/>
      <c r="G13" s="79"/>
      <c r="H13" s="79"/>
      <c r="I13" s="79"/>
      <c r="J13" s="79"/>
    </row>
    <row r="14" spans="1:10" ht="27" customHeight="1">
      <c r="A14" s="18" t="s">
        <v>93</v>
      </c>
      <c r="B14" s="80" t="s">
        <v>117</v>
      </c>
      <c r="C14" s="80"/>
      <c r="D14" s="80"/>
      <c r="E14" s="80"/>
      <c r="F14" s="80"/>
      <c r="G14" s="79"/>
      <c r="H14" s="79"/>
      <c r="I14" s="79"/>
      <c r="J14" s="79"/>
    </row>
    <row r="15" spans="1:10" ht="12.75" customHeight="1">
      <c r="A15" s="18" t="s">
        <v>118</v>
      </c>
      <c r="B15" s="80" t="s">
        <v>106</v>
      </c>
      <c r="C15" s="80"/>
      <c r="D15" s="80"/>
      <c r="E15" s="80"/>
      <c r="F15" s="80"/>
      <c r="G15" s="79"/>
      <c r="H15" s="79"/>
      <c r="I15" s="79"/>
      <c r="J15" s="79"/>
    </row>
    <row r="16" spans="1:10" ht="28.5" customHeight="1">
      <c r="A16" s="18">
        <v>6</v>
      </c>
      <c r="B16" s="80" t="s">
        <v>119</v>
      </c>
      <c r="C16" s="80"/>
      <c r="D16" s="80"/>
      <c r="E16" s="80"/>
      <c r="F16" s="80"/>
      <c r="G16" s="79"/>
      <c r="H16" s="79"/>
      <c r="I16" s="79"/>
      <c r="J16" s="79"/>
    </row>
    <row r="17" spans="1:10" ht="39" customHeight="1">
      <c r="A17" s="18">
        <v>7</v>
      </c>
      <c r="B17" s="80" t="s">
        <v>107</v>
      </c>
      <c r="C17" s="80"/>
      <c r="D17" s="80"/>
      <c r="E17" s="80"/>
      <c r="F17" s="80"/>
      <c r="G17" s="79"/>
      <c r="H17" s="79"/>
      <c r="I17" s="79"/>
      <c r="J17" s="79"/>
    </row>
    <row r="19" spans="2:9" ht="12.75">
      <c r="B19" s="16" t="s">
        <v>96</v>
      </c>
      <c r="I19" s="2" t="s">
        <v>97</v>
      </c>
    </row>
    <row r="20" spans="2:9" ht="12.75">
      <c r="B20" s="2" t="s">
        <v>110</v>
      </c>
      <c r="I20" s="2" t="s">
        <v>99</v>
      </c>
    </row>
  </sheetData>
  <sheetProtection selectLockedCells="1" selectUnlockedCells="1"/>
  <mergeCells count="23">
    <mergeCell ref="B17:F17"/>
    <mergeCell ref="G17:J17"/>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0.xml><?xml version="1.0" encoding="utf-8"?>
<worksheet xmlns="http://schemas.openxmlformats.org/spreadsheetml/2006/main" xmlns:r="http://schemas.openxmlformats.org/officeDocument/2006/relationships">
  <dimension ref="A1:J15"/>
  <sheetViews>
    <sheetView workbookViewId="0" topLeftCell="A1">
      <selection activeCell="G9" sqref="G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287</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6.25">
      <c r="A9" s="6" t="s">
        <v>89</v>
      </c>
      <c r="B9" s="41" t="s">
        <v>288</v>
      </c>
      <c r="C9" s="5">
        <v>50</v>
      </c>
      <c r="D9" s="3">
        <v>400</v>
      </c>
      <c r="E9" s="5"/>
      <c r="F9" s="9"/>
      <c r="G9" s="22"/>
      <c r="H9" s="23"/>
      <c r="I9" s="9"/>
      <c r="J9" s="9"/>
    </row>
    <row r="10" spans="1:10" ht="12.75">
      <c r="A10" s="81"/>
      <c r="B10" s="81"/>
      <c r="C10" s="81"/>
      <c r="D10" s="81"/>
      <c r="E10" s="81"/>
      <c r="F10" s="81"/>
      <c r="G10" s="27" t="s">
        <v>138</v>
      </c>
      <c r="H10" s="28"/>
      <c r="I10" s="9"/>
      <c r="J10" s="9"/>
    </row>
    <row r="12" spans="1:10" ht="12.75" customHeight="1">
      <c r="A12" s="13"/>
      <c r="B12" s="76" t="s">
        <v>87</v>
      </c>
      <c r="C12" s="76"/>
      <c r="D12" s="76"/>
      <c r="E12" s="76"/>
      <c r="F12" s="76"/>
      <c r="G12" s="79" t="s">
        <v>88</v>
      </c>
      <c r="H12" s="79"/>
      <c r="I12" s="79"/>
      <c r="J12" s="79"/>
    </row>
    <row r="13" spans="1:10" ht="36" customHeight="1">
      <c r="A13" s="18" t="s">
        <v>89</v>
      </c>
      <c r="B13" s="78" t="s">
        <v>184</v>
      </c>
      <c r="C13" s="78"/>
      <c r="D13" s="78"/>
      <c r="E13" s="78"/>
      <c r="F13" s="78"/>
      <c r="G13" s="79"/>
      <c r="H13" s="79"/>
      <c r="I13" s="79"/>
      <c r="J13" s="79"/>
    </row>
    <row r="14" spans="2:9" ht="12.75">
      <c r="B14" s="16" t="s">
        <v>96</v>
      </c>
      <c r="I14" s="2" t="s">
        <v>97</v>
      </c>
    </row>
    <row r="15" spans="2:9" ht="12.75">
      <c r="B15" s="2" t="s">
        <v>110</v>
      </c>
      <c r="I15" s="2" t="s">
        <v>99</v>
      </c>
    </row>
  </sheetData>
  <sheetProtection selectLockedCells="1" selectUnlockedCells="1"/>
  <mergeCells count="14">
    <mergeCell ref="B13:F13"/>
    <mergeCell ref="G13:J13"/>
    <mergeCell ref="J6:J7"/>
    <mergeCell ref="A10:F10"/>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1.xml><?xml version="1.0" encoding="utf-8"?>
<worksheet xmlns="http://schemas.openxmlformats.org/spreadsheetml/2006/main" xmlns:r="http://schemas.openxmlformats.org/officeDocument/2006/relationships">
  <dimension ref="A1:J19"/>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289</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7.75" customHeight="1">
      <c r="A9" s="6">
        <v>1</v>
      </c>
      <c r="B9" s="41" t="s">
        <v>290</v>
      </c>
      <c r="C9" s="5" t="s">
        <v>291</v>
      </c>
      <c r="D9" s="3" t="s">
        <v>292</v>
      </c>
      <c r="E9" s="5"/>
      <c r="F9" s="6">
        <v>1140</v>
      </c>
      <c r="G9" s="52"/>
      <c r="H9" s="23"/>
      <c r="I9" s="9"/>
      <c r="J9" s="9"/>
    </row>
    <row r="11" spans="1:10" ht="12.75" customHeight="1">
      <c r="A11" s="13"/>
      <c r="B11" s="76" t="s">
        <v>87</v>
      </c>
      <c r="C11" s="76"/>
      <c r="D11" s="76"/>
      <c r="E11" s="76"/>
      <c r="F11" s="76"/>
      <c r="G11" s="79" t="s">
        <v>88</v>
      </c>
      <c r="H11" s="79"/>
      <c r="I11" s="79"/>
      <c r="J11" s="79"/>
    </row>
    <row r="12" spans="1:10" ht="37.5" customHeight="1">
      <c r="A12" s="18" t="s">
        <v>89</v>
      </c>
      <c r="B12" s="80" t="s">
        <v>293</v>
      </c>
      <c r="C12" s="80"/>
      <c r="D12" s="80"/>
      <c r="E12" s="80"/>
      <c r="F12" s="80"/>
      <c r="G12" s="79"/>
      <c r="H12" s="79"/>
      <c r="I12" s="79"/>
      <c r="J12" s="79"/>
    </row>
    <row r="13" spans="1:10" ht="12.75" customHeight="1">
      <c r="A13" s="18" t="s">
        <v>91</v>
      </c>
      <c r="B13" s="80" t="s">
        <v>294</v>
      </c>
      <c r="C13" s="80"/>
      <c r="D13" s="80"/>
      <c r="E13" s="80"/>
      <c r="F13" s="80"/>
      <c r="G13" s="79"/>
      <c r="H13" s="79"/>
      <c r="I13" s="79"/>
      <c r="J13" s="79"/>
    </row>
    <row r="14" spans="1:10" ht="12.75" customHeight="1">
      <c r="A14" s="18" t="s">
        <v>105</v>
      </c>
      <c r="B14" s="80" t="s">
        <v>295</v>
      </c>
      <c r="C14" s="80"/>
      <c r="D14" s="80"/>
      <c r="E14" s="80"/>
      <c r="F14" s="80"/>
      <c r="G14" s="79"/>
      <c r="H14" s="79"/>
      <c r="I14" s="79"/>
      <c r="J14" s="79"/>
    </row>
    <row r="15" spans="1:10" ht="29.25" customHeight="1">
      <c r="A15" s="18" t="s">
        <v>93</v>
      </c>
      <c r="B15" s="80" t="s">
        <v>296</v>
      </c>
      <c r="C15" s="80"/>
      <c r="D15" s="80"/>
      <c r="E15" s="80"/>
      <c r="F15" s="80"/>
      <c r="G15" s="79"/>
      <c r="H15" s="79"/>
      <c r="I15" s="79"/>
      <c r="J15" s="79"/>
    </row>
    <row r="16" spans="1:10" ht="12.75" customHeight="1">
      <c r="A16" s="18" t="s">
        <v>118</v>
      </c>
      <c r="B16" s="80" t="s">
        <v>297</v>
      </c>
      <c r="C16" s="80"/>
      <c r="D16" s="80"/>
      <c r="E16" s="80"/>
      <c r="F16" s="80"/>
      <c r="G16" s="91"/>
      <c r="H16" s="91"/>
      <c r="I16" s="91"/>
      <c r="J16" s="91"/>
    </row>
    <row r="17" spans="1:10" ht="14.25" customHeight="1">
      <c r="A17" s="18" t="s">
        <v>127</v>
      </c>
      <c r="B17" s="80" t="s">
        <v>298</v>
      </c>
      <c r="C17" s="80"/>
      <c r="D17" s="80"/>
      <c r="E17" s="80"/>
      <c r="F17" s="80"/>
      <c r="G17" s="79"/>
      <c r="H17" s="79"/>
      <c r="I17" s="79"/>
      <c r="J17" s="79"/>
    </row>
    <row r="18" spans="2:9" ht="12.75">
      <c r="B18" s="16" t="s">
        <v>96</v>
      </c>
      <c r="I18" s="2" t="s">
        <v>97</v>
      </c>
    </row>
    <row r="19" spans="2:9" ht="12.75">
      <c r="B19" s="2" t="s">
        <v>110</v>
      </c>
      <c r="I19" s="2" t="s">
        <v>99</v>
      </c>
    </row>
  </sheetData>
  <sheetProtection selectLockedCells="1" selectUnlockedCells="1"/>
  <mergeCells count="23">
    <mergeCell ref="B17:F17"/>
    <mergeCell ref="G17:J17"/>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2.xml><?xml version="1.0" encoding="utf-8"?>
<worksheet xmlns="http://schemas.openxmlformats.org/spreadsheetml/2006/main" xmlns:r="http://schemas.openxmlformats.org/officeDocument/2006/relationships">
  <dimension ref="A1:J21"/>
  <sheetViews>
    <sheetView workbookViewId="0" topLeftCell="A1">
      <selection activeCell="B2" sqref="B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299</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7.75" customHeight="1">
      <c r="A9" s="6">
        <v>1</v>
      </c>
      <c r="B9" s="41" t="s">
        <v>300</v>
      </c>
      <c r="C9" s="5" t="s">
        <v>301</v>
      </c>
      <c r="D9" s="3" t="s">
        <v>302</v>
      </c>
      <c r="E9" s="5"/>
      <c r="F9" s="9"/>
      <c r="G9" s="52"/>
      <c r="H9" s="23"/>
      <c r="I9" s="9"/>
      <c r="J9" s="9"/>
    </row>
    <row r="11" spans="1:10" ht="12.75" customHeight="1">
      <c r="A11" s="13"/>
      <c r="B11" s="76" t="s">
        <v>87</v>
      </c>
      <c r="C11" s="76"/>
      <c r="D11" s="76"/>
      <c r="E11" s="76"/>
      <c r="F11" s="76"/>
      <c r="G11" s="79" t="s">
        <v>88</v>
      </c>
      <c r="H11" s="79"/>
      <c r="I11" s="79"/>
      <c r="J11" s="79"/>
    </row>
    <row r="12" spans="1:10" ht="53.25" customHeight="1">
      <c r="A12" s="18" t="s">
        <v>89</v>
      </c>
      <c r="B12" s="78" t="s">
        <v>303</v>
      </c>
      <c r="C12" s="78"/>
      <c r="D12" s="78"/>
      <c r="E12" s="78"/>
      <c r="F12" s="78"/>
      <c r="G12" s="79"/>
      <c r="H12" s="79"/>
      <c r="I12" s="79"/>
      <c r="J12" s="79"/>
    </row>
    <row r="13" spans="1:10" ht="12.75" customHeight="1">
      <c r="A13" s="18" t="s">
        <v>91</v>
      </c>
      <c r="B13" s="80" t="s">
        <v>294</v>
      </c>
      <c r="C13" s="80"/>
      <c r="D13" s="80"/>
      <c r="E13" s="80"/>
      <c r="F13" s="80"/>
      <c r="G13" s="79"/>
      <c r="H13" s="79"/>
      <c r="I13" s="79"/>
      <c r="J13" s="79"/>
    </row>
    <row r="14" spans="1:10" ht="12.75" customHeight="1">
      <c r="A14" s="18" t="s">
        <v>105</v>
      </c>
      <c r="B14" s="80" t="s">
        <v>295</v>
      </c>
      <c r="C14" s="80"/>
      <c r="D14" s="80"/>
      <c r="E14" s="80"/>
      <c r="F14" s="80"/>
      <c r="G14" s="79"/>
      <c r="H14" s="79"/>
      <c r="I14" s="79"/>
      <c r="J14" s="79"/>
    </row>
    <row r="15" spans="1:10" ht="28.5" customHeight="1">
      <c r="A15" s="18" t="s">
        <v>93</v>
      </c>
      <c r="B15" s="80" t="s">
        <v>296</v>
      </c>
      <c r="C15" s="80"/>
      <c r="D15" s="80"/>
      <c r="E15" s="80"/>
      <c r="F15" s="80"/>
      <c r="G15" s="79"/>
      <c r="H15" s="79"/>
      <c r="I15" s="79"/>
      <c r="J15" s="79"/>
    </row>
    <row r="16" spans="1:10" ht="28.5" customHeight="1">
      <c r="A16" s="18" t="s">
        <v>118</v>
      </c>
      <c r="B16" s="80" t="s">
        <v>304</v>
      </c>
      <c r="C16" s="80"/>
      <c r="D16" s="80"/>
      <c r="E16" s="80"/>
      <c r="F16" s="80"/>
      <c r="G16" s="79"/>
      <c r="H16" s="79"/>
      <c r="I16" s="79"/>
      <c r="J16" s="79"/>
    </row>
    <row r="17" spans="1:10" ht="12.75" customHeight="1">
      <c r="A17" s="18" t="s">
        <v>127</v>
      </c>
      <c r="B17" s="80" t="s">
        <v>297</v>
      </c>
      <c r="C17" s="80"/>
      <c r="D17" s="80"/>
      <c r="E17" s="80"/>
      <c r="F17" s="80"/>
      <c r="G17" s="91"/>
      <c r="H17" s="91"/>
      <c r="I17" s="91"/>
      <c r="J17" s="91"/>
    </row>
    <row r="19" spans="2:9" ht="12.75">
      <c r="B19" s="16" t="s">
        <v>96</v>
      </c>
      <c r="I19" s="2" t="s">
        <v>97</v>
      </c>
    </row>
    <row r="20" spans="2:9" ht="12.75">
      <c r="B20" s="2" t="s">
        <v>110</v>
      </c>
      <c r="I20" s="2" t="s">
        <v>99</v>
      </c>
    </row>
    <row r="21" ht="12.75">
      <c r="C21" s="1">
        <f>20000*6/200</f>
        <v>600</v>
      </c>
    </row>
  </sheetData>
  <sheetProtection selectLockedCells="1" selectUnlockedCells="1"/>
  <mergeCells count="23">
    <mergeCell ref="B17:F17"/>
    <mergeCell ref="G17:J17"/>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3.xml><?xml version="1.0" encoding="utf-8"?>
<worksheet xmlns="http://schemas.openxmlformats.org/spreadsheetml/2006/main" xmlns:r="http://schemas.openxmlformats.org/officeDocument/2006/relationships">
  <dimension ref="A1:J27"/>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305</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90.75" customHeight="1">
      <c r="A9" s="6">
        <v>1</v>
      </c>
      <c r="B9" s="41" t="s">
        <v>306</v>
      </c>
      <c r="C9" s="5" t="s">
        <v>207</v>
      </c>
      <c r="D9" s="3" t="s">
        <v>307</v>
      </c>
      <c r="E9" s="5"/>
      <c r="F9" s="9"/>
      <c r="G9" s="52"/>
      <c r="H9" s="23"/>
      <c r="I9" s="9"/>
      <c r="J9" s="9"/>
    </row>
    <row r="11" spans="1:10" ht="12.75" customHeight="1">
      <c r="A11" s="13"/>
      <c r="B11" s="76" t="s">
        <v>87</v>
      </c>
      <c r="C11" s="76"/>
      <c r="D11" s="76"/>
      <c r="E11" s="76"/>
      <c r="F11" s="76"/>
      <c r="G11" s="79" t="s">
        <v>88</v>
      </c>
      <c r="H11" s="79"/>
      <c r="I11" s="79"/>
      <c r="J11" s="79"/>
    </row>
    <row r="12" spans="1:10" ht="53.25" customHeight="1">
      <c r="A12" s="18" t="s">
        <v>89</v>
      </c>
      <c r="B12" s="78" t="s">
        <v>308</v>
      </c>
      <c r="C12" s="78"/>
      <c r="D12" s="78"/>
      <c r="E12" s="78"/>
      <c r="F12" s="78"/>
      <c r="G12" s="79"/>
      <c r="H12" s="79"/>
      <c r="I12" s="79"/>
      <c r="J12" s="79"/>
    </row>
    <row r="13" spans="1:10" ht="12.75" customHeight="1">
      <c r="A13" s="18" t="s">
        <v>91</v>
      </c>
      <c r="B13" s="78" t="s">
        <v>245</v>
      </c>
      <c r="C13" s="78"/>
      <c r="D13" s="78"/>
      <c r="E13" s="78"/>
      <c r="F13" s="78"/>
      <c r="G13" s="79"/>
      <c r="H13" s="79"/>
      <c r="I13" s="79"/>
      <c r="J13" s="79"/>
    </row>
    <row r="14" spans="1:10" ht="21" customHeight="1">
      <c r="A14" s="18" t="s">
        <v>105</v>
      </c>
      <c r="B14" s="80" t="s">
        <v>309</v>
      </c>
      <c r="C14" s="80"/>
      <c r="D14" s="80"/>
      <c r="E14" s="80"/>
      <c r="F14" s="80"/>
      <c r="G14" s="79"/>
      <c r="H14" s="79"/>
      <c r="I14" s="79"/>
      <c r="J14" s="79"/>
    </row>
    <row r="15" spans="1:10" ht="12.75" customHeight="1">
      <c r="A15" s="18" t="s">
        <v>93</v>
      </c>
      <c r="B15" s="80" t="s">
        <v>310</v>
      </c>
      <c r="C15" s="80"/>
      <c r="D15" s="80"/>
      <c r="E15" s="80"/>
      <c r="F15" s="80"/>
      <c r="G15" s="79"/>
      <c r="H15" s="79"/>
      <c r="I15" s="79"/>
      <c r="J15" s="79"/>
    </row>
    <row r="16" spans="1:10" ht="12.75" customHeight="1">
      <c r="A16" s="18" t="s">
        <v>118</v>
      </c>
      <c r="B16" s="80" t="s">
        <v>311</v>
      </c>
      <c r="C16" s="80"/>
      <c r="D16" s="80"/>
      <c r="E16" s="80"/>
      <c r="F16" s="80"/>
      <c r="G16" s="79"/>
      <c r="H16" s="79"/>
      <c r="I16" s="79"/>
      <c r="J16" s="79"/>
    </row>
    <row r="17" spans="1:10" ht="12.75" customHeight="1">
      <c r="A17" s="18" t="s">
        <v>127</v>
      </c>
      <c r="B17" s="80" t="s">
        <v>312</v>
      </c>
      <c r="C17" s="80"/>
      <c r="D17" s="80"/>
      <c r="E17" s="80"/>
      <c r="F17" s="80"/>
      <c r="G17" s="79"/>
      <c r="H17" s="79"/>
      <c r="I17" s="79"/>
      <c r="J17" s="79"/>
    </row>
    <row r="18" spans="1:10" ht="12.75" customHeight="1">
      <c r="A18" s="18" t="s">
        <v>129</v>
      </c>
      <c r="B18" s="80" t="s">
        <v>313</v>
      </c>
      <c r="C18" s="80"/>
      <c r="D18" s="80"/>
      <c r="E18" s="80"/>
      <c r="F18" s="80"/>
      <c r="G18" s="79"/>
      <c r="H18" s="79"/>
      <c r="I18" s="79"/>
      <c r="J18" s="79"/>
    </row>
    <row r="19" spans="1:10" ht="12.75" customHeight="1">
      <c r="A19" s="18" t="s">
        <v>226</v>
      </c>
      <c r="B19" s="80" t="s">
        <v>314</v>
      </c>
      <c r="C19" s="80"/>
      <c r="D19" s="80"/>
      <c r="E19" s="80"/>
      <c r="F19" s="80"/>
      <c r="G19" s="79"/>
      <c r="H19" s="79"/>
      <c r="I19" s="79"/>
      <c r="J19" s="79"/>
    </row>
    <row r="20" spans="1:10" ht="12.75" customHeight="1">
      <c r="A20" s="18" t="s">
        <v>228</v>
      </c>
      <c r="B20" s="80" t="s">
        <v>315</v>
      </c>
      <c r="C20" s="80"/>
      <c r="D20" s="80"/>
      <c r="E20" s="80"/>
      <c r="F20" s="80"/>
      <c r="G20" s="79"/>
      <c r="H20" s="79"/>
      <c r="I20" s="79"/>
      <c r="J20" s="79"/>
    </row>
    <row r="21" spans="1:10" ht="12.75" customHeight="1">
      <c r="A21" s="18" t="s">
        <v>230</v>
      </c>
      <c r="B21" s="80" t="s">
        <v>316</v>
      </c>
      <c r="C21" s="80"/>
      <c r="D21" s="80"/>
      <c r="E21" s="80"/>
      <c r="F21" s="80"/>
      <c r="G21" s="79"/>
      <c r="H21" s="79"/>
      <c r="I21" s="79"/>
      <c r="J21" s="79"/>
    </row>
    <row r="22" spans="1:10" ht="12.75" customHeight="1">
      <c r="A22" s="18" t="s">
        <v>232</v>
      </c>
      <c r="B22" s="80" t="s">
        <v>317</v>
      </c>
      <c r="C22" s="80"/>
      <c r="D22" s="80"/>
      <c r="E22" s="80"/>
      <c r="F22" s="80"/>
      <c r="G22" s="79"/>
      <c r="H22" s="79"/>
      <c r="I22" s="79"/>
      <c r="J22" s="79"/>
    </row>
    <row r="23" spans="1:10" ht="12.75" customHeight="1">
      <c r="A23" s="18" t="s">
        <v>318</v>
      </c>
      <c r="B23" s="80" t="s">
        <v>319</v>
      </c>
      <c r="C23" s="80"/>
      <c r="D23" s="80"/>
      <c r="E23" s="80"/>
      <c r="F23" s="80"/>
      <c r="G23" s="79"/>
      <c r="H23" s="79"/>
      <c r="I23" s="79"/>
      <c r="J23" s="79"/>
    </row>
    <row r="24" spans="1:10" ht="12.75" customHeight="1">
      <c r="A24" s="18" t="s">
        <v>320</v>
      </c>
      <c r="B24" s="80" t="s">
        <v>321</v>
      </c>
      <c r="C24" s="80"/>
      <c r="D24" s="80"/>
      <c r="E24" s="80"/>
      <c r="F24" s="80"/>
      <c r="G24" s="79"/>
      <c r="H24" s="79"/>
      <c r="I24" s="79"/>
      <c r="J24" s="79"/>
    </row>
    <row r="26" spans="2:9" ht="12.75">
      <c r="B26" s="16" t="s">
        <v>96</v>
      </c>
      <c r="I26" s="2" t="s">
        <v>97</v>
      </c>
    </row>
    <row r="27" spans="2:9" ht="12.75">
      <c r="B27" s="2" t="s">
        <v>110</v>
      </c>
      <c r="I27" s="2" t="s">
        <v>99</v>
      </c>
    </row>
  </sheetData>
  <sheetProtection selectLockedCells="1" selectUnlockedCells="1"/>
  <mergeCells count="37">
    <mergeCell ref="B23:F23"/>
    <mergeCell ref="G23:J23"/>
    <mergeCell ref="B24:F24"/>
    <mergeCell ref="G24:J24"/>
    <mergeCell ref="B21:F21"/>
    <mergeCell ref="G21:J21"/>
    <mergeCell ref="B22:F22"/>
    <mergeCell ref="G22:J22"/>
    <mergeCell ref="B19:F19"/>
    <mergeCell ref="G19:J19"/>
    <mergeCell ref="B20:F20"/>
    <mergeCell ref="G20:J20"/>
    <mergeCell ref="B17:F17"/>
    <mergeCell ref="G17:J17"/>
    <mergeCell ref="B18:F18"/>
    <mergeCell ref="G18:J18"/>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4.xml><?xml version="1.0" encoding="utf-8"?>
<worksheet xmlns="http://schemas.openxmlformats.org/spreadsheetml/2006/main" xmlns:r="http://schemas.openxmlformats.org/officeDocument/2006/relationships">
  <dimension ref="A1:J29"/>
  <sheetViews>
    <sheetView workbookViewId="0" topLeftCell="A1">
      <selection activeCell="B14" sqref="B14"/>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322</v>
      </c>
      <c r="D1" s="2" t="s">
        <v>67</v>
      </c>
      <c r="J1" s="1" t="s">
        <v>68</v>
      </c>
    </row>
    <row r="2" spans="2:3" ht="15.75">
      <c r="B2" s="50" t="s">
        <v>69</v>
      </c>
      <c r="C2" s="21"/>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7.75" customHeight="1">
      <c r="A9" s="6">
        <v>1</v>
      </c>
      <c r="B9" s="41" t="s">
        <v>323</v>
      </c>
      <c r="C9" s="5" t="s">
        <v>207</v>
      </c>
      <c r="D9" s="3" t="s">
        <v>324</v>
      </c>
      <c r="E9" s="5"/>
      <c r="F9" s="9"/>
      <c r="G9" s="52"/>
      <c r="H9" s="23"/>
      <c r="I9" s="9"/>
      <c r="J9" s="9"/>
    </row>
    <row r="11" spans="1:10" ht="12.75" customHeight="1">
      <c r="A11" s="13"/>
      <c r="B11" s="76" t="s">
        <v>87</v>
      </c>
      <c r="C11" s="76"/>
      <c r="D11" s="76"/>
      <c r="E11" s="76"/>
      <c r="F11" s="76"/>
      <c r="G11" s="79" t="s">
        <v>88</v>
      </c>
      <c r="H11" s="79"/>
      <c r="I11" s="79"/>
      <c r="J11" s="79"/>
    </row>
    <row r="12" spans="1:10" ht="53.25" customHeight="1">
      <c r="A12" s="18" t="s">
        <v>89</v>
      </c>
      <c r="B12" s="78" t="s">
        <v>325</v>
      </c>
      <c r="C12" s="78"/>
      <c r="D12" s="78"/>
      <c r="E12" s="78"/>
      <c r="F12" s="78"/>
      <c r="G12" s="79"/>
      <c r="H12" s="79"/>
      <c r="I12" s="79"/>
      <c r="J12" s="79"/>
    </row>
    <row r="13" spans="1:10" ht="12.75" customHeight="1">
      <c r="A13" s="18" t="s">
        <v>91</v>
      </c>
      <c r="B13" s="80" t="s">
        <v>326</v>
      </c>
      <c r="C13" s="80"/>
      <c r="D13" s="80"/>
      <c r="E13" s="80"/>
      <c r="F13" s="80"/>
      <c r="G13" s="79"/>
      <c r="H13" s="79"/>
      <c r="I13" s="79"/>
      <c r="J13" s="79"/>
    </row>
    <row r="14" spans="1:10" ht="12.75" customHeight="1">
      <c r="A14" s="18" t="s">
        <v>105</v>
      </c>
      <c r="B14" s="80" t="s">
        <v>327</v>
      </c>
      <c r="C14" s="80"/>
      <c r="D14" s="80"/>
      <c r="E14" s="80"/>
      <c r="F14" s="80"/>
      <c r="G14" s="79"/>
      <c r="H14" s="79"/>
      <c r="I14" s="79"/>
      <c r="J14" s="79"/>
    </row>
    <row r="16" spans="2:9" ht="12.75">
      <c r="B16" s="16" t="s">
        <v>96</v>
      </c>
      <c r="I16" s="2" t="s">
        <v>97</v>
      </c>
    </row>
    <row r="17" spans="2:9" ht="12.75">
      <c r="B17" s="2" t="s">
        <v>110</v>
      </c>
      <c r="I17" s="2" t="s">
        <v>99</v>
      </c>
    </row>
    <row r="19" ht="12.75">
      <c r="B19" s="54"/>
    </row>
    <row r="20" ht="12.75">
      <c r="B20" s="54"/>
    </row>
    <row r="29" ht="12.75">
      <c r="D29" s="1">
        <f>10000*50/1000/5</f>
        <v>100</v>
      </c>
    </row>
  </sheetData>
  <sheetProtection selectLockedCells="1" selectUnlockedCells="1"/>
  <mergeCells count="17">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5.xml><?xml version="1.0" encoding="utf-8"?>
<worksheet xmlns="http://schemas.openxmlformats.org/spreadsheetml/2006/main" xmlns:r="http://schemas.openxmlformats.org/officeDocument/2006/relationships">
  <dimension ref="A1:J17"/>
  <sheetViews>
    <sheetView workbookViewId="0" topLeftCell="A1">
      <selection activeCell="B10" sqref="B10"/>
    </sheetView>
  </sheetViews>
  <sheetFormatPr defaultColWidth="9.140625" defaultRowHeight="12.75"/>
  <cols>
    <col min="1" max="1" width="5.28125" style="1" customWidth="1"/>
    <col min="2" max="2" width="5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328</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26.75" customHeight="1">
      <c r="A9" s="6">
        <v>1</v>
      </c>
      <c r="B9" s="41" t="s">
        <v>329</v>
      </c>
      <c r="C9" s="5" t="s">
        <v>330</v>
      </c>
      <c r="D9" s="3">
        <v>3000</v>
      </c>
      <c r="E9" s="5"/>
      <c r="F9" s="9"/>
      <c r="G9" s="52"/>
      <c r="H9" s="55"/>
      <c r="I9" s="9"/>
      <c r="J9" s="9"/>
    </row>
    <row r="10" spans="1:10" ht="127.5">
      <c r="A10" s="6" t="s">
        <v>91</v>
      </c>
      <c r="B10" s="56" t="s">
        <v>331</v>
      </c>
      <c r="C10" s="5" t="s">
        <v>330</v>
      </c>
      <c r="D10" s="3">
        <v>3720</v>
      </c>
      <c r="E10" s="5"/>
      <c r="F10" s="9"/>
      <c r="G10" s="52"/>
      <c r="H10" s="55"/>
      <c r="I10" s="9"/>
      <c r="J10" s="9"/>
    </row>
    <row r="11" spans="1:10" ht="12.75" customHeight="1">
      <c r="A11" s="92" t="s">
        <v>332</v>
      </c>
      <c r="B11" s="92"/>
      <c r="C11" s="92"/>
      <c r="D11" s="92"/>
      <c r="E11" s="92"/>
      <c r="F11" s="92"/>
      <c r="G11" s="92"/>
      <c r="H11" s="44"/>
      <c r="I11" s="53"/>
      <c r="J11" s="53"/>
    </row>
    <row r="12" spans="1:10" ht="12.75" customHeight="1">
      <c r="A12" s="13"/>
      <c r="B12" s="76" t="s">
        <v>87</v>
      </c>
      <c r="C12" s="76"/>
      <c r="D12" s="76"/>
      <c r="E12" s="76"/>
      <c r="F12" s="76"/>
      <c r="G12" s="79" t="s">
        <v>88</v>
      </c>
      <c r="H12" s="79"/>
      <c r="I12" s="79"/>
      <c r="J12" s="79"/>
    </row>
    <row r="13" spans="1:10" ht="37.5" customHeight="1">
      <c r="A13" s="14" t="s">
        <v>89</v>
      </c>
      <c r="B13" s="78" t="s">
        <v>333</v>
      </c>
      <c r="C13" s="78"/>
      <c r="D13" s="78"/>
      <c r="E13" s="78"/>
      <c r="F13" s="78"/>
      <c r="G13" s="79"/>
      <c r="H13" s="79"/>
      <c r="I13" s="79"/>
      <c r="J13" s="79"/>
    </row>
    <row r="14" spans="1:10" ht="12.75" customHeight="1">
      <c r="A14" s="14" t="s">
        <v>91</v>
      </c>
      <c r="B14" s="80" t="s">
        <v>334</v>
      </c>
      <c r="C14" s="80"/>
      <c r="D14" s="80"/>
      <c r="E14" s="80"/>
      <c r="F14" s="80"/>
      <c r="G14" s="79"/>
      <c r="H14" s="79"/>
      <c r="I14" s="79"/>
      <c r="J14" s="79"/>
    </row>
    <row r="15" spans="1:10" ht="37.5" customHeight="1">
      <c r="A15" s="14" t="s">
        <v>105</v>
      </c>
      <c r="B15" s="78" t="s">
        <v>335</v>
      </c>
      <c r="C15" s="78"/>
      <c r="D15" s="78"/>
      <c r="E15" s="78"/>
      <c r="F15" s="78"/>
      <c r="G15" s="93"/>
      <c r="H15" s="93"/>
      <c r="I15" s="93"/>
      <c r="J15" s="93"/>
    </row>
    <row r="16" spans="2:9" ht="12.75">
      <c r="B16" s="16" t="s">
        <v>96</v>
      </c>
      <c r="I16" s="2" t="s">
        <v>97</v>
      </c>
    </row>
    <row r="17" spans="2:9" ht="12.75">
      <c r="B17" s="2" t="s">
        <v>110</v>
      </c>
      <c r="I17" s="2" t="s">
        <v>99</v>
      </c>
    </row>
  </sheetData>
  <sheetProtection selectLockedCells="1" selectUnlockedCells="1"/>
  <mergeCells count="18">
    <mergeCell ref="B15:F15"/>
    <mergeCell ref="G15:J15"/>
    <mergeCell ref="B13:F13"/>
    <mergeCell ref="G13:J13"/>
    <mergeCell ref="B14:F14"/>
    <mergeCell ref="G14:J14"/>
    <mergeCell ref="J6:J7"/>
    <mergeCell ref="A11:G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6.xml><?xml version="1.0" encoding="utf-8"?>
<worksheet xmlns="http://schemas.openxmlformats.org/spreadsheetml/2006/main" xmlns:r="http://schemas.openxmlformats.org/officeDocument/2006/relationships">
  <dimension ref="A1:J15"/>
  <sheetViews>
    <sheetView workbookViewId="0" topLeftCell="A1">
      <selection activeCell="H11" sqref="H11"/>
    </sheetView>
  </sheetViews>
  <sheetFormatPr defaultColWidth="9.140625" defaultRowHeight="12.75"/>
  <cols>
    <col min="1" max="1" width="5.28125" style="1" customWidth="1"/>
    <col min="2" max="2" width="5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336</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54.75" customHeight="1">
      <c r="A9" s="6">
        <v>1</v>
      </c>
      <c r="B9" s="41" t="s">
        <v>337</v>
      </c>
      <c r="C9" s="5" t="s">
        <v>338</v>
      </c>
      <c r="D9" s="8">
        <v>2304</v>
      </c>
      <c r="E9" s="5"/>
      <c r="F9" s="9"/>
      <c r="G9" s="52"/>
      <c r="H9" s="55"/>
      <c r="I9" s="9"/>
      <c r="J9" s="9"/>
    </row>
    <row r="10" spans="1:10" ht="36.75" customHeight="1">
      <c r="A10" s="6" t="s">
        <v>91</v>
      </c>
      <c r="B10" s="41" t="s">
        <v>339</v>
      </c>
      <c r="C10" s="5" t="s">
        <v>150</v>
      </c>
      <c r="D10" s="57">
        <v>360</v>
      </c>
      <c r="E10" s="5"/>
      <c r="F10" s="9"/>
      <c r="G10" s="52"/>
      <c r="H10" s="55"/>
      <c r="I10" s="9"/>
      <c r="J10" s="9"/>
    </row>
    <row r="11" spans="1:10" ht="12.75" customHeight="1">
      <c r="A11" s="92" t="s">
        <v>332</v>
      </c>
      <c r="B11" s="92"/>
      <c r="C11" s="92"/>
      <c r="D11" s="92"/>
      <c r="E11" s="92"/>
      <c r="F11" s="92"/>
      <c r="G11" s="92"/>
      <c r="H11" s="58"/>
      <c r="I11" s="53"/>
      <c r="J11" s="53"/>
    </row>
    <row r="12" spans="1:10" ht="12.75" customHeight="1">
      <c r="A12" s="13"/>
      <c r="B12" s="76" t="s">
        <v>87</v>
      </c>
      <c r="C12" s="76"/>
      <c r="D12" s="76"/>
      <c r="E12" s="76"/>
      <c r="F12" s="76"/>
      <c r="G12" s="79" t="s">
        <v>88</v>
      </c>
      <c r="H12" s="79"/>
      <c r="I12" s="79"/>
      <c r="J12" s="79"/>
    </row>
    <row r="13" spans="1:10" ht="37.5" customHeight="1">
      <c r="A13" s="14" t="s">
        <v>89</v>
      </c>
      <c r="B13" s="78" t="s">
        <v>340</v>
      </c>
      <c r="C13" s="78"/>
      <c r="D13" s="78"/>
      <c r="E13" s="78"/>
      <c r="F13" s="78"/>
      <c r="G13" s="79"/>
      <c r="H13" s="79"/>
      <c r="I13" s="79"/>
      <c r="J13" s="79"/>
    </row>
    <row r="14" spans="2:9" ht="12.75">
      <c r="B14" s="16" t="s">
        <v>96</v>
      </c>
      <c r="I14" s="2" t="s">
        <v>97</v>
      </c>
    </row>
    <row r="15" spans="2:9" ht="12.75">
      <c r="B15" s="2" t="s">
        <v>110</v>
      </c>
      <c r="I15" s="2" t="s">
        <v>99</v>
      </c>
    </row>
  </sheetData>
  <sheetProtection selectLockedCells="1" selectUnlockedCells="1"/>
  <mergeCells count="14">
    <mergeCell ref="B13:F13"/>
    <mergeCell ref="G13:J13"/>
    <mergeCell ref="J6:J7"/>
    <mergeCell ref="A11:G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7.xml><?xml version="1.0" encoding="utf-8"?>
<worksheet xmlns="http://schemas.openxmlformats.org/spreadsheetml/2006/main" xmlns:r="http://schemas.openxmlformats.org/officeDocument/2006/relationships">
  <dimension ref="A1:J22"/>
  <sheetViews>
    <sheetView workbookViewId="0" topLeftCell="A4">
      <selection activeCell="D10" sqref="D10"/>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341</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88.5" customHeight="1">
      <c r="A9" s="6" t="s">
        <v>89</v>
      </c>
      <c r="B9" s="41" t="s">
        <v>342</v>
      </c>
      <c r="C9" s="5" t="s">
        <v>193</v>
      </c>
      <c r="D9" s="59">
        <v>7000</v>
      </c>
      <c r="E9" s="5"/>
      <c r="F9" s="9"/>
      <c r="G9" s="52"/>
      <c r="H9" s="55"/>
      <c r="I9" s="9"/>
      <c r="J9" s="9"/>
    </row>
    <row r="10" spans="1:10" ht="39.75" customHeight="1">
      <c r="A10" s="6" t="s">
        <v>91</v>
      </c>
      <c r="B10" s="7" t="s">
        <v>343</v>
      </c>
      <c r="C10" s="5" t="s">
        <v>344</v>
      </c>
      <c r="D10" s="60">
        <v>1000</v>
      </c>
      <c r="E10" s="5"/>
      <c r="F10" s="9"/>
      <c r="G10" s="52"/>
      <c r="H10" s="55"/>
      <c r="I10" s="9"/>
      <c r="J10" s="9"/>
    </row>
    <row r="11" spans="1:10" ht="39.75" customHeight="1">
      <c r="A11" s="6" t="s">
        <v>105</v>
      </c>
      <c r="B11" s="61" t="s">
        <v>345</v>
      </c>
      <c r="C11" s="5">
        <v>1</v>
      </c>
      <c r="D11" s="60">
        <v>200</v>
      </c>
      <c r="E11" s="5"/>
      <c r="F11" s="9"/>
      <c r="G11" s="52"/>
      <c r="H11" s="55"/>
      <c r="I11" s="9"/>
      <c r="J11" s="9"/>
    </row>
    <row r="12" spans="1:10" ht="39.75" customHeight="1">
      <c r="A12" s="6" t="s">
        <v>93</v>
      </c>
      <c r="B12" s="61" t="s">
        <v>346</v>
      </c>
      <c r="C12" s="5">
        <v>1</v>
      </c>
      <c r="D12" s="60">
        <v>200</v>
      </c>
      <c r="E12" s="5"/>
      <c r="F12" s="9"/>
      <c r="G12" s="52"/>
      <c r="H12" s="55"/>
      <c r="I12" s="9"/>
      <c r="J12" s="9"/>
    </row>
    <row r="13" spans="1:10" ht="12.75" customHeight="1">
      <c r="A13" s="92" t="s">
        <v>332</v>
      </c>
      <c r="B13" s="92"/>
      <c r="C13" s="92"/>
      <c r="D13" s="92"/>
      <c r="E13" s="92"/>
      <c r="F13" s="92"/>
      <c r="G13" s="92"/>
      <c r="H13" s="44"/>
      <c r="I13" s="62"/>
      <c r="J13" s="62"/>
    </row>
    <row r="14" spans="1:10" ht="12.75" customHeight="1">
      <c r="A14" s="13"/>
      <c r="B14" s="76" t="s">
        <v>87</v>
      </c>
      <c r="C14" s="76"/>
      <c r="D14" s="76"/>
      <c r="E14" s="76"/>
      <c r="F14" s="76"/>
      <c r="G14" s="79" t="s">
        <v>88</v>
      </c>
      <c r="H14" s="79"/>
      <c r="I14" s="79"/>
      <c r="J14" s="79"/>
    </row>
    <row r="15" spans="1:10" ht="54" customHeight="1">
      <c r="A15" s="18" t="s">
        <v>89</v>
      </c>
      <c r="B15" s="78" t="s">
        <v>347</v>
      </c>
      <c r="C15" s="78"/>
      <c r="D15" s="78"/>
      <c r="E15" s="78"/>
      <c r="F15" s="78"/>
      <c r="G15" s="79"/>
      <c r="H15" s="79"/>
      <c r="I15" s="79"/>
      <c r="J15" s="79"/>
    </row>
    <row r="16" spans="1:10" ht="38.25" customHeight="1">
      <c r="A16" s="18" t="s">
        <v>91</v>
      </c>
      <c r="B16" s="80" t="s">
        <v>348</v>
      </c>
      <c r="C16" s="80"/>
      <c r="D16" s="80"/>
      <c r="E16" s="80"/>
      <c r="F16" s="80"/>
      <c r="G16" s="79"/>
      <c r="H16" s="79"/>
      <c r="I16" s="79"/>
      <c r="J16" s="79"/>
    </row>
    <row r="17" spans="1:10" ht="12.75" customHeight="1">
      <c r="A17" s="18" t="s">
        <v>105</v>
      </c>
      <c r="B17" s="80" t="s">
        <v>349</v>
      </c>
      <c r="C17" s="80"/>
      <c r="D17" s="80"/>
      <c r="E17" s="80"/>
      <c r="F17" s="80"/>
      <c r="G17" s="79"/>
      <c r="H17" s="79"/>
      <c r="I17" s="79"/>
      <c r="J17" s="79"/>
    </row>
    <row r="18" spans="1:10" ht="12.75" customHeight="1">
      <c r="A18" s="18" t="s">
        <v>93</v>
      </c>
      <c r="B18" s="80" t="s">
        <v>350</v>
      </c>
      <c r="C18" s="80"/>
      <c r="D18" s="80"/>
      <c r="E18" s="80"/>
      <c r="F18" s="80"/>
      <c r="G18" s="79"/>
      <c r="H18" s="79"/>
      <c r="I18" s="79"/>
      <c r="J18" s="79"/>
    </row>
    <row r="19" spans="1:10" ht="12.75" customHeight="1">
      <c r="A19" s="18" t="s">
        <v>118</v>
      </c>
      <c r="B19" s="80" t="s">
        <v>335</v>
      </c>
      <c r="C19" s="80"/>
      <c r="D19" s="80"/>
      <c r="E19" s="80"/>
      <c r="F19" s="80"/>
      <c r="G19" s="79"/>
      <c r="H19" s="79"/>
      <c r="I19" s="79"/>
      <c r="J19" s="79"/>
    </row>
    <row r="21" spans="2:9" ht="12.75">
      <c r="B21" s="16" t="s">
        <v>96</v>
      </c>
      <c r="I21" s="2" t="s">
        <v>97</v>
      </c>
    </row>
    <row r="22" spans="2:9" ht="12.75">
      <c r="B22" s="2" t="s">
        <v>110</v>
      </c>
      <c r="I22" s="2" t="s">
        <v>99</v>
      </c>
    </row>
  </sheetData>
  <sheetProtection selectLockedCells="1" selectUnlockedCells="1"/>
  <mergeCells count="22">
    <mergeCell ref="B19:F19"/>
    <mergeCell ref="G19:J19"/>
    <mergeCell ref="B17:F17"/>
    <mergeCell ref="G17:J17"/>
    <mergeCell ref="B18:F18"/>
    <mergeCell ref="G18:J18"/>
    <mergeCell ref="B15:F15"/>
    <mergeCell ref="G15:J15"/>
    <mergeCell ref="B16:F16"/>
    <mergeCell ref="G16:J16"/>
    <mergeCell ref="J6:J7"/>
    <mergeCell ref="A13:G13"/>
    <mergeCell ref="B14:F14"/>
    <mergeCell ref="G14:J14"/>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8.xml><?xml version="1.0" encoding="utf-8"?>
<worksheet xmlns="http://schemas.openxmlformats.org/spreadsheetml/2006/main" xmlns:r="http://schemas.openxmlformats.org/officeDocument/2006/relationships">
  <dimension ref="A1:J14"/>
  <sheetViews>
    <sheetView workbookViewId="0" topLeftCell="A1">
      <selection activeCell="H9" sqref="H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351</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78.5">
      <c r="A9" s="6">
        <v>1</v>
      </c>
      <c r="B9" s="17" t="s">
        <v>352</v>
      </c>
      <c r="C9" s="5" t="s">
        <v>193</v>
      </c>
      <c r="D9" s="8">
        <v>1500</v>
      </c>
      <c r="E9" s="5"/>
      <c r="F9" s="9"/>
      <c r="G9" s="52"/>
      <c r="H9" s="55"/>
      <c r="I9" s="9"/>
      <c r="J9" s="9"/>
    </row>
    <row r="10" spans="1:10" ht="12.75">
      <c r="A10" s="6">
        <v>2</v>
      </c>
      <c r="B10" s="17" t="s">
        <v>353</v>
      </c>
      <c r="C10" s="5" t="s">
        <v>203</v>
      </c>
      <c r="D10" s="57">
        <v>200</v>
      </c>
      <c r="E10" s="5"/>
      <c r="F10" s="9"/>
      <c r="G10" s="52"/>
      <c r="H10" s="55"/>
      <c r="I10" s="9"/>
      <c r="J10" s="9"/>
    </row>
    <row r="11" spans="1:10" ht="14.25" customHeight="1">
      <c r="A11" s="92" t="s">
        <v>332</v>
      </c>
      <c r="B11" s="92"/>
      <c r="C11" s="92"/>
      <c r="D11" s="92"/>
      <c r="E11" s="92"/>
      <c r="F11" s="92"/>
      <c r="G11" s="92"/>
      <c r="H11" s="44"/>
      <c r="I11" s="62"/>
      <c r="J11" s="62"/>
    </row>
    <row r="13" spans="2:9" ht="12.75">
      <c r="B13" s="16" t="s">
        <v>96</v>
      </c>
      <c r="I13" s="2" t="s">
        <v>97</v>
      </c>
    </row>
    <row r="14" spans="2:9" ht="12.75">
      <c r="B14" s="2" t="s">
        <v>110</v>
      </c>
      <c r="I14" s="2" t="s">
        <v>99</v>
      </c>
    </row>
  </sheetData>
  <sheetProtection selectLockedCells="1" selectUnlockedCells="1"/>
  <mergeCells count="10">
    <mergeCell ref="J6:J7"/>
    <mergeCell ref="A11:G11"/>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39.xml><?xml version="1.0" encoding="utf-8"?>
<worksheet xmlns="http://schemas.openxmlformats.org/spreadsheetml/2006/main" xmlns:r="http://schemas.openxmlformats.org/officeDocument/2006/relationships">
  <dimension ref="A1:J20"/>
  <sheetViews>
    <sheetView workbookViewId="0" topLeftCell="A1">
      <selection activeCell="B2" sqref="B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354</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17.75" customHeight="1">
      <c r="A9" s="6">
        <v>1</v>
      </c>
      <c r="B9" s="7" t="s">
        <v>355</v>
      </c>
      <c r="C9" s="5" t="s">
        <v>356</v>
      </c>
      <c r="D9" s="3" t="s">
        <v>357</v>
      </c>
      <c r="E9" s="5"/>
      <c r="F9" s="9"/>
      <c r="G9" s="52"/>
      <c r="H9" s="23"/>
      <c r="I9" s="9"/>
      <c r="J9" s="9"/>
    </row>
    <row r="11" spans="1:10" ht="12.75" customHeight="1">
      <c r="A11" s="13"/>
      <c r="B11" s="76" t="s">
        <v>87</v>
      </c>
      <c r="C11" s="76"/>
      <c r="D11" s="76"/>
      <c r="E11" s="76"/>
      <c r="F11" s="76"/>
      <c r="G11" s="79" t="s">
        <v>88</v>
      </c>
      <c r="H11" s="79"/>
      <c r="I11" s="79"/>
      <c r="J11" s="79"/>
    </row>
    <row r="12" spans="1:10" ht="37.5" customHeight="1">
      <c r="A12" s="18" t="s">
        <v>89</v>
      </c>
      <c r="B12" s="78" t="s">
        <v>358</v>
      </c>
      <c r="C12" s="78"/>
      <c r="D12" s="78"/>
      <c r="E12" s="78"/>
      <c r="F12" s="78"/>
      <c r="G12" s="79"/>
      <c r="H12" s="79"/>
      <c r="I12" s="79"/>
      <c r="J12" s="79"/>
    </row>
    <row r="13" spans="1:10" ht="37.5" customHeight="1">
      <c r="A13" s="18" t="s">
        <v>91</v>
      </c>
      <c r="B13" s="80" t="s">
        <v>245</v>
      </c>
      <c r="C13" s="80"/>
      <c r="D13" s="80"/>
      <c r="E13" s="80"/>
      <c r="F13" s="80"/>
      <c r="G13" s="79"/>
      <c r="H13" s="79"/>
      <c r="I13" s="79"/>
      <c r="J13" s="79"/>
    </row>
    <row r="14" spans="1:10" ht="12.75" customHeight="1">
      <c r="A14" s="18" t="s">
        <v>105</v>
      </c>
      <c r="B14" s="80" t="s">
        <v>359</v>
      </c>
      <c r="C14" s="80"/>
      <c r="D14" s="80"/>
      <c r="E14" s="80"/>
      <c r="F14" s="80"/>
      <c r="G14" s="79"/>
      <c r="H14" s="79"/>
      <c r="I14" s="79"/>
      <c r="J14" s="79"/>
    </row>
    <row r="15" spans="1:10" ht="12.75" customHeight="1">
      <c r="A15" s="18" t="s">
        <v>93</v>
      </c>
      <c r="B15" s="80" t="s">
        <v>360</v>
      </c>
      <c r="C15" s="80"/>
      <c r="D15" s="80"/>
      <c r="E15" s="80"/>
      <c r="F15" s="80"/>
      <c r="G15" s="79"/>
      <c r="H15" s="79"/>
      <c r="I15" s="79"/>
      <c r="J15" s="79"/>
    </row>
    <row r="16" spans="1:10" ht="12.75" customHeight="1">
      <c r="A16" s="18" t="s">
        <v>118</v>
      </c>
      <c r="B16" s="80" t="s">
        <v>361</v>
      </c>
      <c r="C16" s="80"/>
      <c r="D16" s="80"/>
      <c r="E16" s="80"/>
      <c r="F16" s="80"/>
      <c r="G16" s="79"/>
      <c r="H16" s="79"/>
      <c r="I16" s="79"/>
      <c r="J16" s="79"/>
    </row>
    <row r="17" spans="1:10" ht="12.75" customHeight="1">
      <c r="A17" s="18" t="s">
        <v>127</v>
      </c>
      <c r="B17" s="80" t="s">
        <v>95</v>
      </c>
      <c r="C17" s="80"/>
      <c r="D17" s="80"/>
      <c r="E17" s="80"/>
      <c r="F17" s="80"/>
      <c r="G17" s="91"/>
      <c r="H17" s="91"/>
      <c r="I17" s="91"/>
      <c r="J17" s="91"/>
    </row>
    <row r="19" spans="2:9" ht="12.75">
      <c r="B19" s="16" t="s">
        <v>96</v>
      </c>
      <c r="I19" s="2" t="s">
        <v>97</v>
      </c>
    </row>
    <row r="20" spans="2:9" ht="12.75">
      <c r="B20" s="2" t="s">
        <v>110</v>
      </c>
      <c r="I20" s="2" t="s">
        <v>99</v>
      </c>
    </row>
  </sheetData>
  <sheetProtection selectLockedCells="1" selectUnlockedCells="1"/>
  <mergeCells count="23">
    <mergeCell ref="B17:F17"/>
    <mergeCell ref="G17:J17"/>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xml><?xml version="1.0" encoding="utf-8"?>
<worksheet xmlns="http://schemas.openxmlformats.org/spreadsheetml/2006/main" xmlns:r="http://schemas.openxmlformats.org/officeDocument/2006/relationships">
  <dimension ref="A1:J21"/>
  <sheetViews>
    <sheetView workbookViewId="0" topLeftCell="A1">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120</v>
      </c>
      <c r="D1" s="2" t="s">
        <v>67</v>
      </c>
      <c r="J1" s="1" t="s">
        <v>68</v>
      </c>
    </row>
    <row r="2" ht="12.75">
      <c r="B2" s="2" t="s">
        <v>69</v>
      </c>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96" customHeight="1">
      <c r="A9" s="6">
        <v>1</v>
      </c>
      <c r="B9" s="7" t="s">
        <v>121</v>
      </c>
      <c r="C9" s="5">
        <v>125</v>
      </c>
      <c r="D9" s="3">
        <v>1000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45.75" customHeight="1">
      <c r="A12" s="18" t="s">
        <v>89</v>
      </c>
      <c r="B12" s="78" t="s">
        <v>122</v>
      </c>
      <c r="C12" s="78"/>
      <c r="D12" s="78"/>
      <c r="E12" s="78"/>
      <c r="F12" s="78"/>
      <c r="G12" s="79"/>
      <c r="H12" s="79"/>
      <c r="I12" s="79"/>
      <c r="J12" s="79"/>
    </row>
    <row r="13" spans="1:10" ht="23.25" customHeight="1">
      <c r="A13" s="18" t="s">
        <v>91</v>
      </c>
      <c r="B13" s="80" t="s">
        <v>123</v>
      </c>
      <c r="C13" s="80"/>
      <c r="D13" s="80"/>
      <c r="E13" s="80"/>
      <c r="F13" s="80"/>
      <c r="G13" s="79"/>
      <c r="H13" s="79"/>
      <c r="I13" s="79"/>
      <c r="J13" s="79"/>
    </row>
    <row r="14" spans="1:10" ht="25.5" customHeight="1">
      <c r="A14" s="18" t="s">
        <v>105</v>
      </c>
      <c r="B14" s="80" t="s">
        <v>124</v>
      </c>
      <c r="C14" s="80"/>
      <c r="D14" s="80"/>
      <c r="E14" s="80"/>
      <c r="F14" s="80"/>
      <c r="G14" s="79"/>
      <c r="H14" s="79"/>
      <c r="I14" s="79"/>
      <c r="J14" s="79"/>
    </row>
    <row r="15" spans="1:10" ht="30.75" customHeight="1">
      <c r="A15" s="18" t="s">
        <v>93</v>
      </c>
      <c r="B15" s="80" t="s">
        <v>125</v>
      </c>
      <c r="C15" s="80"/>
      <c r="D15" s="80"/>
      <c r="E15" s="80"/>
      <c r="F15" s="80"/>
      <c r="G15" s="79"/>
      <c r="H15" s="79"/>
      <c r="I15" s="79"/>
      <c r="J15" s="79"/>
    </row>
    <row r="16" spans="1:10" ht="27.75" customHeight="1">
      <c r="A16" s="18" t="s">
        <v>118</v>
      </c>
      <c r="B16" s="80" t="s">
        <v>126</v>
      </c>
      <c r="C16" s="80"/>
      <c r="D16" s="80"/>
      <c r="E16" s="80"/>
      <c r="F16" s="80"/>
      <c r="G16" s="79"/>
      <c r="H16" s="79"/>
      <c r="I16" s="79"/>
      <c r="J16" s="79"/>
    </row>
    <row r="17" spans="1:10" ht="12.75" customHeight="1">
      <c r="A17" s="18" t="s">
        <v>127</v>
      </c>
      <c r="B17" s="80" t="s">
        <v>128</v>
      </c>
      <c r="C17" s="80"/>
      <c r="D17" s="80"/>
      <c r="E17" s="80"/>
      <c r="F17" s="80"/>
      <c r="G17" s="79"/>
      <c r="H17" s="79"/>
      <c r="I17" s="79"/>
      <c r="J17" s="79"/>
    </row>
    <row r="18" spans="1:10" ht="12.75" customHeight="1">
      <c r="A18" s="18" t="s">
        <v>129</v>
      </c>
      <c r="B18" s="80" t="s">
        <v>95</v>
      </c>
      <c r="C18" s="80"/>
      <c r="D18" s="80"/>
      <c r="E18" s="80"/>
      <c r="F18" s="80"/>
      <c r="G18" s="79"/>
      <c r="H18" s="79"/>
      <c r="I18" s="79"/>
      <c r="J18" s="79"/>
    </row>
    <row r="20" spans="2:9" ht="12.75">
      <c r="B20" s="16" t="s">
        <v>96</v>
      </c>
      <c r="I20" s="2" t="s">
        <v>97</v>
      </c>
    </row>
    <row r="21" spans="2:9" ht="12.75">
      <c r="B21" s="2" t="s">
        <v>110</v>
      </c>
      <c r="I21" s="2" t="s">
        <v>99</v>
      </c>
    </row>
  </sheetData>
  <sheetProtection selectLockedCells="1" selectUnlockedCells="1"/>
  <mergeCells count="25">
    <mergeCell ref="B17:F17"/>
    <mergeCell ref="G17:J17"/>
    <mergeCell ref="B18:F18"/>
    <mergeCell ref="G18:J18"/>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0.xml><?xml version="1.0" encoding="utf-8"?>
<worksheet xmlns="http://schemas.openxmlformats.org/spreadsheetml/2006/main" xmlns:r="http://schemas.openxmlformats.org/officeDocument/2006/relationships">
  <dimension ref="A1:J19"/>
  <sheetViews>
    <sheetView workbookViewId="0" topLeftCell="A4">
      <selection activeCell="B9" sqref="B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362</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40.25" customHeight="1">
      <c r="A9" s="6">
        <v>1</v>
      </c>
      <c r="B9" s="56" t="s">
        <v>363</v>
      </c>
      <c r="C9" s="5" t="s">
        <v>207</v>
      </c>
      <c r="D9" s="3">
        <v>500</v>
      </c>
      <c r="E9" s="5"/>
      <c r="F9" s="9"/>
      <c r="G9" s="52"/>
      <c r="H9" s="11"/>
      <c r="I9" s="9"/>
      <c r="J9" s="9"/>
    </row>
    <row r="10" spans="7:8" ht="12.75">
      <c r="G10" s="1" t="s">
        <v>86</v>
      </c>
      <c r="H10" s="12"/>
    </row>
    <row r="11" spans="1:10" ht="12.75" customHeight="1">
      <c r="A11" s="13"/>
      <c r="B11" s="76" t="s">
        <v>87</v>
      </c>
      <c r="C11" s="76"/>
      <c r="D11" s="76"/>
      <c r="E11" s="76"/>
      <c r="F11" s="76"/>
      <c r="G11" s="79" t="s">
        <v>88</v>
      </c>
      <c r="H11" s="79"/>
      <c r="I11" s="79"/>
      <c r="J11" s="79"/>
    </row>
    <row r="12" spans="1:10" ht="37.5" customHeight="1">
      <c r="A12" s="18" t="s">
        <v>89</v>
      </c>
      <c r="B12" s="78" t="s">
        <v>364</v>
      </c>
      <c r="C12" s="78"/>
      <c r="D12" s="78"/>
      <c r="E12" s="78"/>
      <c r="F12" s="78"/>
      <c r="G12" s="79"/>
      <c r="H12" s="79"/>
      <c r="I12" s="79"/>
      <c r="J12" s="79"/>
    </row>
    <row r="13" spans="1:10" ht="37.5" customHeight="1">
      <c r="A13" s="18" t="s">
        <v>91</v>
      </c>
      <c r="B13" s="80" t="s">
        <v>365</v>
      </c>
      <c r="C13" s="80"/>
      <c r="D13" s="80"/>
      <c r="E13" s="80"/>
      <c r="F13" s="80"/>
      <c r="G13" s="79"/>
      <c r="H13" s="79"/>
      <c r="I13" s="79"/>
      <c r="J13" s="79"/>
    </row>
    <row r="14" spans="1:10" ht="12.75" customHeight="1">
      <c r="A14" s="18" t="s">
        <v>105</v>
      </c>
      <c r="B14" s="80" t="s">
        <v>366</v>
      </c>
      <c r="C14" s="80"/>
      <c r="D14" s="80"/>
      <c r="E14" s="80"/>
      <c r="F14" s="80"/>
      <c r="G14" s="79"/>
      <c r="H14" s="79"/>
      <c r="I14" s="79"/>
      <c r="J14" s="79"/>
    </row>
    <row r="15" spans="1:10" ht="12.75" customHeight="1">
      <c r="A15" s="18" t="s">
        <v>93</v>
      </c>
      <c r="B15" s="80" t="s">
        <v>367</v>
      </c>
      <c r="C15" s="80"/>
      <c r="D15" s="80"/>
      <c r="E15" s="80"/>
      <c r="F15" s="80"/>
      <c r="G15" s="79"/>
      <c r="H15" s="79"/>
      <c r="I15" s="79"/>
      <c r="J15" s="79"/>
    </row>
    <row r="16" spans="1:10" ht="12.75" customHeight="1">
      <c r="A16" s="18" t="s">
        <v>93</v>
      </c>
      <c r="B16" s="80" t="s">
        <v>95</v>
      </c>
      <c r="C16" s="80"/>
      <c r="D16" s="80"/>
      <c r="E16" s="80"/>
      <c r="F16" s="80"/>
      <c r="G16" s="79"/>
      <c r="H16" s="79"/>
      <c r="I16" s="79"/>
      <c r="J16" s="79"/>
    </row>
    <row r="18" spans="2:9" ht="12.75">
      <c r="B18" s="16" t="s">
        <v>96</v>
      </c>
      <c r="I18" s="2" t="s">
        <v>97</v>
      </c>
    </row>
    <row r="19" spans="2:9" ht="12.75">
      <c r="B19" s="2" t="s">
        <v>110</v>
      </c>
      <c r="I19" s="2" t="s">
        <v>99</v>
      </c>
    </row>
  </sheetData>
  <sheetProtection selectLockedCells="1" selectUnlockedCells="1"/>
  <mergeCells count="21">
    <mergeCell ref="B15:F15"/>
    <mergeCell ref="G15:J15"/>
    <mergeCell ref="B16:F16"/>
    <mergeCell ref="G16:J16"/>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1.xml><?xml version="1.0" encoding="utf-8"?>
<worksheet xmlns="http://schemas.openxmlformats.org/spreadsheetml/2006/main" xmlns:r="http://schemas.openxmlformats.org/officeDocument/2006/relationships">
  <dimension ref="A1:J17"/>
  <sheetViews>
    <sheetView workbookViewId="0" topLeftCell="A1">
      <selection activeCell="G9" sqref="G9"/>
    </sheetView>
  </sheetViews>
  <sheetFormatPr defaultColWidth="9.140625" defaultRowHeight="12.75"/>
  <cols>
    <col min="1" max="1" width="5.28125" style="1" customWidth="1"/>
    <col min="2" max="2" width="40.574218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368</v>
      </c>
      <c r="D1" s="2" t="s">
        <v>67</v>
      </c>
      <c r="J1" s="1" t="s">
        <v>68</v>
      </c>
    </row>
    <row r="2" ht="12.75">
      <c r="B2" s="2" t="s">
        <v>69</v>
      </c>
    </row>
    <row r="4" ht="12.75">
      <c r="B4" s="2" t="s">
        <v>70</v>
      </c>
    </row>
    <row r="5" ht="12.75">
      <c r="B5" s="2" t="s">
        <v>71</v>
      </c>
    </row>
    <row r="6" spans="1:10" ht="26.25" customHeight="1">
      <c r="A6" s="75" t="s">
        <v>72</v>
      </c>
      <c r="B6" s="76" t="s">
        <v>73</v>
      </c>
      <c r="C6" s="76" t="s">
        <v>74</v>
      </c>
      <c r="D6" s="76" t="s">
        <v>214</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97.5" customHeight="1">
      <c r="A9" s="6">
        <v>1</v>
      </c>
      <c r="B9" s="41" t="s">
        <v>369</v>
      </c>
      <c r="C9" s="5" t="s">
        <v>207</v>
      </c>
      <c r="D9" s="8">
        <v>20</v>
      </c>
      <c r="E9" s="5"/>
      <c r="F9" s="9"/>
      <c r="G9" s="52"/>
      <c r="H9" s="11"/>
      <c r="I9" s="9"/>
      <c r="J9" s="9"/>
    </row>
    <row r="10" spans="7:8" ht="12.75">
      <c r="G10" s="1" t="s">
        <v>370</v>
      </c>
      <c r="H10" s="12"/>
    </row>
    <row r="11" spans="1:10" ht="12.75" customHeight="1">
      <c r="A11" s="13"/>
      <c r="B11" s="76" t="s">
        <v>87</v>
      </c>
      <c r="C11" s="76"/>
      <c r="D11" s="76"/>
      <c r="E11" s="76"/>
      <c r="F11" s="76"/>
      <c r="G11" s="79" t="s">
        <v>88</v>
      </c>
      <c r="H11" s="79"/>
      <c r="I11" s="79"/>
      <c r="J11" s="79"/>
    </row>
    <row r="12" spans="1:10" ht="37.5" customHeight="1">
      <c r="A12" s="18" t="s">
        <v>89</v>
      </c>
      <c r="B12" s="78" t="s">
        <v>371</v>
      </c>
      <c r="C12" s="78"/>
      <c r="D12" s="78"/>
      <c r="E12" s="78"/>
      <c r="F12" s="78"/>
      <c r="G12" s="79"/>
      <c r="H12" s="79"/>
      <c r="I12" s="79"/>
      <c r="J12" s="79"/>
    </row>
    <row r="13" spans="1:10" ht="24.75" customHeight="1">
      <c r="A13" s="18" t="s">
        <v>91</v>
      </c>
      <c r="B13" s="80" t="s">
        <v>372</v>
      </c>
      <c r="C13" s="80"/>
      <c r="D13" s="80"/>
      <c r="E13" s="80"/>
      <c r="F13" s="80"/>
      <c r="G13" s="79"/>
      <c r="H13" s="79"/>
      <c r="I13" s="79"/>
      <c r="J13" s="79"/>
    </row>
    <row r="14" spans="1:10" ht="12.75" customHeight="1">
      <c r="A14" s="18" t="s">
        <v>105</v>
      </c>
      <c r="B14" s="80" t="s">
        <v>373</v>
      </c>
      <c r="C14" s="80"/>
      <c r="D14" s="80"/>
      <c r="E14" s="80"/>
      <c r="F14" s="80"/>
      <c r="G14" s="79"/>
      <c r="H14" s="79"/>
      <c r="I14" s="79"/>
      <c r="J14" s="79"/>
    </row>
    <row r="16" spans="2:9" ht="12.75">
      <c r="B16" s="16" t="s">
        <v>96</v>
      </c>
      <c r="I16" s="2" t="s">
        <v>97</v>
      </c>
    </row>
    <row r="17" spans="2:9" ht="12.75">
      <c r="B17" s="2" t="s">
        <v>110</v>
      </c>
      <c r="I17" s="2" t="s">
        <v>99</v>
      </c>
    </row>
  </sheetData>
  <sheetProtection selectLockedCells="1" selectUnlockedCells="1"/>
  <mergeCells count="17">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2.xml><?xml version="1.0" encoding="utf-8"?>
<worksheet xmlns="http://schemas.openxmlformats.org/spreadsheetml/2006/main" xmlns:r="http://schemas.openxmlformats.org/officeDocument/2006/relationships">
  <dimension ref="A1:J15"/>
  <sheetViews>
    <sheetView workbookViewId="0" topLeftCell="A7">
      <selection activeCell="G9" sqref="G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374</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34.25" customHeight="1">
      <c r="A9" s="6">
        <v>1</v>
      </c>
      <c r="B9" s="7" t="s">
        <v>375</v>
      </c>
      <c r="C9" s="5" t="s">
        <v>207</v>
      </c>
      <c r="D9" s="63">
        <v>100</v>
      </c>
      <c r="E9" s="5"/>
      <c r="F9" s="9"/>
      <c r="G9" s="52"/>
      <c r="H9" s="11"/>
      <c r="I9" s="9"/>
      <c r="J9" s="9"/>
    </row>
    <row r="10" spans="7:8" ht="12.75">
      <c r="G10" s="1" t="s">
        <v>86</v>
      </c>
      <c r="H10" s="12"/>
    </row>
    <row r="11" spans="1:10" ht="12.75" customHeight="1">
      <c r="A11" s="13"/>
      <c r="B11" s="76" t="s">
        <v>87</v>
      </c>
      <c r="C11" s="76"/>
      <c r="D11" s="76"/>
      <c r="E11" s="76"/>
      <c r="F11" s="76"/>
      <c r="G11" s="79" t="s">
        <v>88</v>
      </c>
      <c r="H11" s="79"/>
      <c r="I11" s="79"/>
      <c r="J11" s="79"/>
    </row>
    <row r="12" spans="1:10" ht="37.5" customHeight="1">
      <c r="A12" s="18" t="s">
        <v>89</v>
      </c>
      <c r="B12" s="78" t="s">
        <v>376</v>
      </c>
      <c r="C12" s="78"/>
      <c r="D12" s="78"/>
      <c r="E12" s="78"/>
      <c r="F12" s="78"/>
      <c r="G12" s="79"/>
      <c r="H12" s="79"/>
      <c r="I12" s="79"/>
      <c r="J12" s="79"/>
    </row>
    <row r="14" spans="2:9" ht="12.75">
      <c r="B14" s="16" t="s">
        <v>96</v>
      </c>
      <c r="I14" s="2" t="s">
        <v>97</v>
      </c>
    </row>
    <row r="15" spans="2:9" ht="12.75">
      <c r="B15" s="2" t="s">
        <v>110</v>
      </c>
      <c r="I15" s="2" t="s">
        <v>99</v>
      </c>
    </row>
  </sheetData>
  <sheetProtection selectLockedCells="1" selectUnlockedCells="1"/>
  <mergeCells count="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3.xml><?xml version="1.0" encoding="utf-8"?>
<worksheet xmlns="http://schemas.openxmlformats.org/spreadsheetml/2006/main" xmlns:r="http://schemas.openxmlformats.org/officeDocument/2006/relationships">
  <dimension ref="A1:K41"/>
  <sheetViews>
    <sheetView workbookViewId="0" topLeftCell="A16">
      <selection activeCell="I37" sqref="I37"/>
    </sheetView>
  </sheetViews>
  <sheetFormatPr defaultColWidth="9.140625" defaultRowHeight="12.75"/>
  <cols>
    <col min="1" max="1" width="5.28125" style="1" customWidth="1"/>
    <col min="2" max="2" width="53.8515625" style="1" customWidth="1"/>
    <col min="3" max="3" width="11.57421875" style="1" customWidth="1"/>
    <col min="4" max="4" width="10.00390625" style="1" customWidth="1"/>
    <col min="5" max="6" width="8.140625" style="1" customWidth="1"/>
    <col min="7" max="7" width="10.140625" style="1" customWidth="1"/>
    <col min="8" max="8" width="9.140625" style="1" customWidth="1"/>
    <col min="9" max="9" width="15.7109375" style="1" customWidth="1"/>
    <col min="10" max="10" width="14.7109375" style="1" customWidth="1"/>
    <col min="11" max="11" width="14.421875" style="1" customWidth="1"/>
    <col min="12" max="16384" width="11.57421875" style="1" customWidth="1"/>
  </cols>
  <sheetData>
    <row r="1" spans="2:11" ht="12.75">
      <c r="B1" s="2" t="s">
        <v>377</v>
      </c>
      <c r="D1" s="2" t="s">
        <v>67</v>
      </c>
      <c r="E1" s="2"/>
      <c r="K1" s="1" t="s">
        <v>68</v>
      </c>
    </row>
    <row r="2" ht="12.75">
      <c r="B2" s="2" t="s">
        <v>69</v>
      </c>
    </row>
    <row r="4" ht="12.75">
      <c r="B4" s="2" t="s">
        <v>70</v>
      </c>
    </row>
    <row r="5" ht="12.75">
      <c r="B5" s="2" t="s">
        <v>71</v>
      </c>
    </row>
    <row r="6" spans="1:11" ht="26.25" customHeight="1">
      <c r="A6" s="75" t="s">
        <v>72</v>
      </c>
      <c r="B6" s="76" t="s">
        <v>73</v>
      </c>
      <c r="C6" s="76" t="s">
        <v>74</v>
      </c>
      <c r="D6" s="76" t="s">
        <v>378</v>
      </c>
      <c r="E6" s="94" t="s">
        <v>379</v>
      </c>
      <c r="F6" s="76" t="s">
        <v>76</v>
      </c>
      <c r="G6" s="76"/>
      <c r="H6" s="76" t="s">
        <v>77</v>
      </c>
      <c r="I6" s="76" t="s">
        <v>78</v>
      </c>
      <c r="J6" s="76" t="s">
        <v>79</v>
      </c>
      <c r="K6" s="76" t="s">
        <v>80</v>
      </c>
    </row>
    <row r="7" spans="1:11" ht="38.25">
      <c r="A7" s="75"/>
      <c r="B7" s="75"/>
      <c r="C7" s="75"/>
      <c r="D7" s="75"/>
      <c r="E7" s="94"/>
      <c r="F7" s="3" t="s">
        <v>81</v>
      </c>
      <c r="G7" s="3" t="s">
        <v>82</v>
      </c>
      <c r="H7" s="76"/>
      <c r="I7" s="76"/>
      <c r="J7" s="76"/>
      <c r="K7" s="76"/>
    </row>
    <row r="8" spans="1:11" ht="12.75">
      <c r="A8" s="4">
        <v>1</v>
      </c>
      <c r="B8" s="5">
        <v>2</v>
      </c>
      <c r="C8" s="6">
        <v>3</v>
      </c>
      <c r="D8" s="6">
        <v>4</v>
      </c>
      <c r="E8" s="64"/>
      <c r="F8" s="6">
        <v>5</v>
      </c>
      <c r="G8" s="6">
        <v>6</v>
      </c>
      <c r="H8" s="6">
        <v>7</v>
      </c>
      <c r="I8" s="6" t="s">
        <v>83</v>
      </c>
      <c r="J8" s="6">
        <v>9</v>
      </c>
      <c r="K8" s="6">
        <v>10</v>
      </c>
    </row>
    <row r="9" spans="1:11" ht="29.25" customHeight="1">
      <c r="A9" s="4" t="s">
        <v>89</v>
      </c>
      <c r="B9" s="15" t="s">
        <v>380</v>
      </c>
      <c r="C9" s="65" t="s">
        <v>203</v>
      </c>
      <c r="D9" s="65">
        <v>39600</v>
      </c>
      <c r="E9" s="66" t="s">
        <v>203</v>
      </c>
      <c r="F9" s="6"/>
      <c r="G9" s="6"/>
      <c r="H9" s="67"/>
      <c r="I9" s="67"/>
      <c r="J9" s="6"/>
      <c r="K9" s="6"/>
    </row>
    <row r="10" spans="1:11" ht="37.5" customHeight="1">
      <c r="A10" s="4"/>
      <c r="B10" s="68" t="s">
        <v>381</v>
      </c>
      <c r="C10" s="65" t="s">
        <v>203</v>
      </c>
      <c r="D10" s="65">
        <v>5760</v>
      </c>
      <c r="E10" s="66"/>
      <c r="F10" s="6"/>
      <c r="G10" s="6"/>
      <c r="H10" s="67"/>
      <c r="I10" s="67"/>
      <c r="J10" s="6"/>
      <c r="K10" s="6"/>
    </row>
    <row r="11" spans="1:11" ht="38.25">
      <c r="A11" s="4"/>
      <c r="B11" s="68" t="s">
        <v>382</v>
      </c>
      <c r="C11" s="65" t="s">
        <v>203</v>
      </c>
      <c r="D11" s="65">
        <v>6048</v>
      </c>
      <c r="E11" s="66"/>
      <c r="F11" s="6"/>
      <c r="G11" s="6"/>
      <c r="H11" s="67"/>
      <c r="I11" s="67"/>
      <c r="J11" s="6"/>
      <c r="K11" s="6"/>
    </row>
    <row r="12" spans="1:11" ht="63.75">
      <c r="A12" s="4"/>
      <c r="B12" s="68" t="s">
        <v>383</v>
      </c>
      <c r="C12" s="65" t="s">
        <v>203</v>
      </c>
      <c r="D12" s="65">
        <v>432</v>
      </c>
      <c r="E12" s="66"/>
      <c r="F12" s="6"/>
      <c r="G12" s="6"/>
      <c r="H12" s="67"/>
      <c r="I12" s="67"/>
      <c r="J12" s="6"/>
      <c r="K12" s="6"/>
    </row>
    <row r="13" spans="1:11" ht="39.75" customHeight="1">
      <c r="A13" s="4"/>
      <c r="B13" s="68" t="s">
        <v>384</v>
      </c>
      <c r="C13" s="65" t="s">
        <v>203</v>
      </c>
      <c r="D13" s="65">
        <v>480</v>
      </c>
      <c r="E13" s="66"/>
      <c r="F13" s="6"/>
      <c r="G13" s="6"/>
      <c r="H13" s="67"/>
      <c r="I13" s="67"/>
      <c r="J13" s="6"/>
      <c r="K13" s="6"/>
    </row>
    <row r="14" spans="1:11" ht="45" customHeight="1">
      <c r="A14" s="4"/>
      <c r="B14" s="68" t="s">
        <v>385</v>
      </c>
      <c r="C14" s="65" t="s">
        <v>203</v>
      </c>
      <c r="D14" s="65">
        <v>60</v>
      </c>
      <c r="E14" s="66"/>
      <c r="F14" s="6"/>
      <c r="G14" s="6"/>
      <c r="H14" s="67"/>
      <c r="I14" s="67"/>
      <c r="J14" s="6"/>
      <c r="K14" s="6"/>
    </row>
    <row r="15" spans="1:11" ht="53.25" customHeight="1">
      <c r="A15" s="4" t="s">
        <v>91</v>
      </c>
      <c r="B15" s="15" t="s">
        <v>386</v>
      </c>
      <c r="C15" s="65" t="s">
        <v>203</v>
      </c>
      <c r="D15" s="65">
        <v>174</v>
      </c>
      <c r="E15" s="66"/>
      <c r="F15" s="6"/>
      <c r="G15" s="6"/>
      <c r="H15" s="67"/>
      <c r="I15" s="67"/>
      <c r="J15" s="6"/>
      <c r="K15" s="6"/>
    </row>
    <row r="16" spans="1:11" ht="65.25" customHeight="1">
      <c r="A16" s="4" t="s">
        <v>105</v>
      </c>
      <c r="B16" s="41" t="s">
        <v>387</v>
      </c>
      <c r="C16" s="69" t="s">
        <v>388</v>
      </c>
      <c r="D16" s="69">
        <v>108000</v>
      </c>
      <c r="E16" s="70" t="s">
        <v>389</v>
      </c>
      <c r="F16" s="6"/>
      <c r="G16" s="9"/>
      <c r="H16" s="71"/>
      <c r="I16" s="67"/>
      <c r="J16" s="9"/>
      <c r="K16" s="9"/>
    </row>
    <row r="17" spans="1:11" ht="53.25" customHeight="1">
      <c r="A17" s="4" t="s">
        <v>93</v>
      </c>
      <c r="B17" s="41" t="s">
        <v>390</v>
      </c>
      <c r="C17" s="65" t="s">
        <v>203</v>
      </c>
      <c r="D17" s="69">
        <v>174</v>
      </c>
      <c r="E17" s="70"/>
      <c r="F17" s="6"/>
      <c r="G17" s="9"/>
      <c r="H17" s="71"/>
      <c r="I17" s="67"/>
      <c r="J17" s="9"/>
      <c r="K17" s="9"/>
    </row>
    <row r="18" spans="1:11" ht="77.25" customHeight="1">
      <c r="A18" s="4" t="s">
        <v>118</v>
      </c>
      <c r="B18" s="41" t="s">
        <v>391</v>
      </c>
      <c r="C18" s="65" t="s">
        <v>203</v>
      </c>
      <c r="D18" s="69">
        <v>2400000</v>
      </c>
      <c r="E18" s="70" t="s">
        <v>392</v>
      </c>
      <c r="F18" s="6"/>
      <c r="G18" s="9"/>
      <c r="H18" s="71"/>
      <c r="I18" s="67"/>
      <c r="J18" s="9"/>
      <c r="K18" s="9"/>
    </row>
    <row r="19" spans="1:11" ht="41.25" customHeight="1">
      <c r="A19" s="4" t="s">
        <v>127</v>
      </c>
      <c r="B19" s="41" t="s">
        <v>393</v>
      </c>
      <c r="C19" s="65" t="s">
        <v>203</v>
      </c>
      <c r="D19" s="72">
        <v>288</v>
      </c>
      <c r="E19" s="73"/>
      <c r="F19" s="6"/>
      <c r="G19" s="9"/>
      <c r="H19" s="71"/>
      <c r="I19" s="67"/>
      <c r="J19" s="9"/>
      <c r="K19" s="9"/>
    </row>
    <row r="20" spans="1:11" ht="25.5">
      <c r="A20" s="4" t="s">
        <v>129</v>
      </c>
      <c r="B20" s="41" t="s">
        <v>394</v>
      </c>
      <c r="C20" s="65" t="s">
        <v>203</v>
      </c>
      <c r="D20" s="69">
        <v>220000</v>
      </c>
      <c r="E20" s="70"/>
      <c r="F20" s="6"/>
      <c r="G20" s="9"/>
      <c r="H20" s="71"/>
      <c r="I20" s="67"/>
      <c r="J20" s="9"/>
      <c r="K20" s="9"/>
    </row>
    <row r="21" spans="1:11" ht="25.5">
      <c r="A21" s="4" t="s">
        <v>226</v>
      </c>
      <c r="B21" s="41" t="s">
        <v>395</v>
      </c>
      <c r="C21" s="65" t="s">
        <v>203</v>
      </c>
      <c r="D21" s="69">
        <v>318000</v>
      </c>
      <c r="E21" s="70" t="s">
        <v>396</v>
      </c>
      <c r="F21" s="6"/>
      <c r="G21" s="9"/>
      <c r="H21" s="71"/>
      <c r="I21" s="67"/>
      <c r="J21" s="9"/>
      <c r="K21" s="9"/>
    </row>
    <row r="22" spans="1:11" ht="25.5">
      <c r="A22" s="4" t="s">
        <v>228</v>
      </c>
      <c r="B22" s="41" t="s">
        <v>397</v>
      </c>
      <c r="C22" s="65" t="s">
        <v>203</v>
      </c>
      <c r="D22" s="69">
        <v>252000</v>
      </c>
      <c r="E22" s="70"/>
      <c r="F22" s="6"/>
      <c r="G22" s="9"/>
      <c r="H22" s="71"/>
      <c r="I22" s="67"/>
      <c r="J22" s="9"/>
      <c r="K22" s="9"/>
    </row>
    <row r="23" spans="1:11" ht="25.5">
      <c r="A23" s="4" t="s">
        <v>230</v>
      </c>
      <c r="B23" s="41" t="s">
        <v>398</v>
      </c>
      <c r="C23" s="65" t="s">
        <v>203</v>
      </c>
      <c r="D23" s="69">
        <v>76800</v>
      </c>
      <c r="E23" s="70"/>
      <c r="F23" s="6"/>
      <c r="G23" s="9"/>
      <c r="H23" s="71"/>
      <c r="I23" s="67"/>
      <c r="J23" s="9"/>
      <c r="K23" s="9"/>
    </row>
    <row r="24" spans="1:11" ht="25.5">
      <c r="A24" s="4" t="s">
        <v>232</v>
      </c>
      <c r="B24" s="41" t="s">
        <v>399</v>
      </c>
      <c r="C24" s="65" t="s">
        <v>203</v>
      </c>
      <c r="D24" s="69">
        <v>14400</v>
      </c>
      <c r="E24" s="70"/>
      <c r="F24" s="6"/>
      <c r="G24" s="9"/>
      <c r="H24" s="71"/>
      <c r="I24" s="67"/>
      <c r="J24" s="9"/>
      <c r="K24" s="9"/>
    </row>
    <row r="25" spans="1:11" ht="38.25">
      <c r="A25" s="4" t="s">
        <v>318</v>
      </c>
      <c r="B25" s="41" t="s">
        <v>400</v>
      </c>
      <c r="C25" s="65" t="s">
        <v>203</v>
      </c>
      <c r="D25" s="69">
        <v>84000</v>
      </c>
      <c r="E25" s="70"/>
      <c r="F25" s="6"/>
      <c r="G25" s="9"/>
      <c r="H25" s="71"/>
      <c r="I25" s="67"/>
      <c r="J25" s="9"/>
      <c r="K25" s="9"/>
    </row>
    <row r="26" spans="1:11" ht="38.25">
      <c r="A26" s="4" t="s">
        <v>320</v>
      </c>
      <c r="B26" s="41" t="s">
        <v>0</v>
      </c>
      <c r="C26" s="65" t="s">
        <v>203</v>
      </c>
      <c r="D26" s="69">
        <v>213600</v>
      </c>
      <c r="E26" s="70" t="s">
        <v>396</v>
      </c>
      <c r="F26" s="6"/>
      <c r="G26" s="9"/>
      <c r="H26" s="71"/>
      <c r="I26" s="67"/>
      <c r="J26" s="9"/>
      <c r="K26" s="9"/>
    </row>
    <row r="27" spans="1:11" ht="38.25">
      <c r="A27" s="4" t="s">
        <v>1</v>
      </c>
      <c r="B27" s="41" t="s">
        <v>2</v>
      </c>
      <c r="C27" s="65" t="s">
        <v>203</v>
      </c>
      <c r="D27" s="69">
        <v>196800</v>
      </c>
      <c r="E27" s="70"/>
      <c r="F27" s="6"/>
      <c r="G27" s="9"/>
      <c r="H27" s="71"/>
      <c r="I27" s="67"/>
      <c r="J27" s="9"/>
      <c r="K27" s="9"/>
    </row>
    <row r="28" spans="1:11" ht="38.25">
      <c r="A28" s="4" t="s">
        <v>3</v>
      </c>
      <c r="B28" s="41" t="s">
        <v>4</v>
      </c>
      <c r="C28" s="65" t="s">
        <v>203</v>
      </c>
      <c r="D28" s="69">
        <v>81600</v>
      </c>
      <c r="E28" s="70"/>
      <c r="F28" s="6"/>
      <c r="G28" s="9"/>
      <c r="H28" s="71"/>
      <c r="I28" s="67"/>
      <c r="J28" s="9"/>
      <c r="K28" s="9"/>
    </row>
    <row r="29" spans="1:11" ht="25.5">
      <c r="A29" s="4" t="s">
        <v>5</v>
      </c>
      <c r="B29" s="41" t="s">
        <v>6</v>
      </c>
      <c r="C29" s="65" t="s">
        <v>203</v>
      </c>
      <c r="D29" s="69">
        <v>7800</v>
      </c>
      <c r="E29" s="70" t="s">
        <v>396</v>
      </c>
      <c r="F29" s="6"/>
      <c r="G29" s="9"/>
      <c r="H29" s="71"/>
      <c r="I29" s="67"/>
      <c r="J29" s="9"/>
      <c r="K29" s="9"/>
    </row>
    <row r="30" spans="1:11" ht="25.5">
      <c r="A30" s="4" t="s">
        <v>7</v>
      </c>
      <c r="B30" s="41" t="s">
        <v>8</v>
      </c>
      <c r="C30" s="65" t="s">
        <v>203</v>
      </c>
      <c r="D30" s="69">
        <v>9600</v>
      </c>
      <c r="E30" s="70"/>
      <c r="F30" s="6"/>
      <c r="G30" s="9"/>
      <c r="H30" s="71"/>
      <c r="I30" s="67"/>
      <c r="J30" s="9"/>
      <c r="K30" s="9"/>
    </row>
    <row r="31" spans="1:11" ht="25.5">
      <c r="A31" s="4" t="s">
        <v>9</v>
      </c>
      <c r="B31" s="41" t="s">
        <v>10</v>
      </c>
      <c r="C31" s="65" t="s">
        <v>203</v>
      </c>
      <c r="D31" s="69">
        <v>52200</v>
      </c>
      <c r="E31" s="70"/>
      <c r="F31" s="6"/>
      <c r="G31" s="9"/>
      <c r="H31" s="71"/>
      <c r="I31" s="67"/>
      <c r="J31" s="9"/>
      <c r="K31" s="9"/>
    </row>
    <row r="32" spans="1:11" ht="25.5">
      <c r="A32" s="4" t="s">
        <v>11</v>
      </c>
      <c r="B32" s="41" t="s">
        <v>12</v>
      </c>
      <c r="C32" s="65" t="s">
        <v>203</v>
      </c>
      <c r="D32" s="69">
        <v>780</v>
      </c>
      <c r="E32" s="70"/>
      <c r="F32" s="6"/>
      <c r="G32" s="9"/>
      <c r="H32" s="71"/>
      <c r="I32" s="67"/>
      <c r="J32" s="9"/>
      <c r="K32" s="9"/>
    </row>
    <row r="33" spans="1:11" ht="38.25">
      <c r="A33" s="4" t="s">
        <v>13</v>
      </c>
      <c r="B33" s="41" t="s">
        <v>14</v>
      </c>
      <c r="C33" s="65" t="s">
        <v>203</v>
      </c>
      <c r="D33" s="69">
        <v>42600</v>
      </c>
      <c r="E33" s="70"/>
      <c r="F33" s="6"/>
      <c r="G33" s="9"/>
      <c r="H33" s="71"/>
      <c r="I33" s="67"/>
      <c r="J33" s="9"/>
      <c r="K33" s="9"/>
    </row>
    <row r="34" spans="1:11" ht="38.25">
      <c r="A34" s="4" t="s">
        <v>15</v>
      </c>
      <c r="B34" s="41" t="s">
        <v>16</v>
      </c>
      <c r="C34" s="65" t="s">
        <v>203</v>
      </c>
      <c r="D34" s="69">
        <v>96600</v>
      </c>
      <c r="E34" s="70"/>
      <c r="F34" s="6"/>
      <c r="G34" s="9"/>
      <c r="H34" s="71"/>
      <c r="I34" s="67"/>
      <c r="J34" s="9"/>
      <c r="K34" s="9"/>
    </row>
    <row r="35" spans="1:11" ht="38.25">
      <c r="A35" s="4" t="s">
        <v>17</v>
      </c>
      <c r="B35" s="41" t="s">
        <v>18</v>
      </c>
      <c r="C35" s="65" t="s">
        <v>203</v>
      </c>
      <c r="D35" s="69">
        <v>64200</v>
      </c>
      <c r="E35" s="70"/>
      <c r="F35" s="6"/>
      <c r="G35" s="9"/>
      <c r="H35" s="71"/>
      <c r="I35" s="67"/>
      <c r="J35" s="9"/>
      <c r="K35" s="9"/>
    </row>
    <row r="36" spans="1:11" ht="25.5">
      <c r="A36" s="4" t="s">
        <v>19</v>
      </c>
      <c r="B36" s="41" t="s">
        <v>20</v>
      </c>
      <c r="C36" s="65" t="s">
        <v>203</v>
      </c>
      <c r="D36" s="69">
        <v>1560</v>
      </c>
      <c r="E36" s="70"/>
      <c r="F36" s="6"/>
      <c r="G36" s="9"/>
      <c r="H36" s="71"/>
      <c r="I36" s="67"/>
      <c r="J36" s="9"/>
      <c r="K36" s="9"/>
    </row>
    <row r="37" spans="1:11" ht="12.75">
      <c r="A37" s="92" t="s">
        <v>332</v>
      </c>
      <c r="B37" s="92"/>
      <c r="C37" s="92"/>
      <c r="D37" s="92"/>
      <c r="E37" s="92"/>
      <c r="F37" s="92"/>
      <c r="G37" s="92"/>
      <c r="H37" s="92"/>
      <c r="I37" s="44"/>
      <c r="J37" s="53"/>
      <c r="K37" s="53"/>
    </row>
    <row r="40" spans="2:10" ht="12.75">
      <c r="B40" s="16" t="s">
        <v>96</v>
      </c>
      <c r="J40" s="2" t="s">
        <v>97</v>
      </c>
    </row>
    <row r="41" spans="2:10" ht="12.75">
      <c r="B41" s="2" t="s">
        <v>110</v>
      </c>
      <c r="J41" s="2" t="s">
        <v>99</v>
      </c>
    </row>
  </sheetData>
  <sheetProtection selectLockedCells="1" selectUnlockedCells="1"/>
  <mergeCells count="11">
    <mergeCell ref="J6:J7"/>
    <mergeCell ref="K6:K7"/>
    <mergeCell ref="A37:H37"/>
    <mergeCell ref="E6:E7"/>
    <mergeCell ref="F6:G6"/>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4.xml><?xml version="1.0" encoding="utf-8"?>
<worksheet xmlns="http://schemas.openxmlformats.org/spreadsheetml/2006/main" xmlns:r="http://schemas.openxmlformats.org/officeDocument/2006/relationships">
  <dimension ref="A1:J26"/>
  <sheetViews>
    <sheetView workbookViewId="0" topLeftCell="A4">
      <selection activeCell="B18" sqref="B18"/>
    </sheetView>
  </sheetViews>
  <sheetFormatPr defaultColWidth="9.140625" defaultRowHeight="12.75"/>
  <cols>
    <col min="1" max="1" width="5.28125" style="1" customWidth="1"/>
    <col min="2" max="2" width="53.8515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21</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53.25" customHeight="1">
      <c r="A9" s="4" t="s">
        <v>89</v>
      </c>
      <c r="B9" s="15" t="s">
        <v>22</v>
      </c>
      <c r="C9" s="6" t="s">
        <v>207</v>
      </c>
      <c r="D9" s="6">
        <v>116</v>
      </c>
      <c r="E9" s="6"/>
      <c r="F9" s="6"/>
      <c r="G9" s="67"/>
      <c r="H9" s="67"/>
      <c r="I9" s="6"/>
      <c r="J9" s="6"/>
    </row>
    <row r="10" spans="1:10" ht="41.25" customHeight="1">
      <c r="A10" s="4" t="s">
        <v>91</v>
      </c>
      <c r="B10" s="15" t="s">
        <v>23</v>
      </c>
      <c r="C10" s="6" t="s">
        <v>207</v>
      </c>
      <c r="D10" s="6">
        <v>116</v>
      </c>
      <c r="E10" s="6"/>
      <c r="F10" s="6"/>
      <c r="G10" s="67"/>
      <c r="H10" s="67"/>
      <c r="I10" s="6"/>
      <c r="J10" s="6"/>
    </row>
    <row r="11" spans="1:10" ht="41.25" customHeight="1">
      <c r="A11" s="4" t="s">
        <v>105</v>
      </c>
      <c r="B11" s="41" t="s">
        <v>24</v>
      </c>
      <c r="C11" s="6" t="s">
        <v>207</v>
      </c>
      <c r="D11" s="6">
        <v>72</v>
      </c>
      <c r="E11" s="6"/>
      <c r="F11" s="9"/>
      <c r="G11" s="67"/>
      <c r="H11" s="67"/>
      <c r="I11" s="9"/>
      <c r="J11" s="9"/>
    </row>
    <row r="12" spans="1:10" ht="41.25" customHeight="1">
      <c r="A12" s="4" t="s">
        <v>93</v>
      </c>
      <c r="B12" s="41" t="s">
        <v>25</v>
      </c>
      <c r="C12" s="6" t="s">
        <v>207</v>
      </c>
      <c r="D12" s="6">
        <v>72</v>
      </c>
      <c r="E12" s="6"/>
      <c r="F12" s="9"/>
      <c r="G12" s="67"/>
      <c r="H12" s="67"/>
      <c r="I12" s="9"/>
      <c r="J12" s="9"/>
    </row>
    <row r="13" spans="1:10" ht="41.25" customHeight="1">
      <c r="A13" s="4" t="s">
        <v>118</v>
      </c>
      <c r="B13" s="41" t="s">
        <v>26</v>
      </c>
      <c r="C13" s="6" t="s">
        <v>207</v>
      </c>
      <c r="D13" s="6">
        <v>72</v>
      </c>
      <c r="E13" s="6"/>
      <c r="F13" s="9"/>
      <c r="G13" s="67"/>
      <c r="H13" s="67"/>
      <c r="I13" s="9"/>
      <c r="J13" s="9"/>
    </row>
    <row r="14" spans="1:10" ht="17.25" customHeight="1">
      <c r="A14" s="4" t="s">
        <v>127</v>
      </c>
      <c r="B14" s="41" t="s">
        <v>27</v>
      </c>
      <c r="C14" s="6" t="s">
        <v>207</v>
      </c>
      <c r="D14" s="6">
        <v>72</v>
      </c>
      <c r="E14" s="6"/>
      <c r="F14" s="9"/>
      <c r="G14" s="67"/>
      <c r="H14" s="67"/>
      <c r="I14" s="9"/>
      <c r="J14" s="9"/>
    </row>
    <row r="15" spans="1:10" ht="29.25" customHeight="1">
      <c r="A15" s="4" t="s">
        <v>129</v>
      </c>
      <c r="B15" s="41" t="s">
        <v>28</v>
      </c>
      <c r="C15" s="6" t="s">
        <v>207</v>
      </c>
      <c r="D15" s="6">
        <v>72</v>
      </c>
      <c r="E15" s="6"/>
      <c r="F15" s="9"/>
      <c r="G15" s="67"/>
      <c r="H15" s="67"/>
      <c r="I15" s="9"/>
      <c r="J15" s="9"/>
    </row>
    <row r="16" spans="1:10" ht="29.25" customHeight="1">
      <c r="A16" s="4" t="s">
        <v>226</v>
      </c>
      <c r="B16" s="41" t="s">
        <v>29</v>
      </c>
      <c r="C16" s="6" t="s">
        <v>207</v>
      </c>
      <c r="D16" s="6">
        <v>58</v>
      </c>
      <c r="E16" s="6"/>
      <c r="F16" s="9"/>
      <c r="G16" s="67"/>
      <c r="H16" s="67"/>
      <c r="I16" s="9"/>
      <c r="J16" s="9"/>
    </row>
    <row r="17" spans="1:10" ht="29.25" customHeight="1">
      <c r="A17" s="4" t="s">
        <v>228</v>
      </c>
      <c r="B17" s="41" t="s">
        <v>30</v>
      </c>
      <c r="C17" s="5" t="s">
        <v>203</v>
      </c>
      <c r="D17" s="6">
        <v>86</v>
      </c>
      <c r="E17" s="6"/>
      <c r="F17" s="9"/>
      <c r="G17" s="71"/>
      <c r="H17" s="67"/>
      <c r="I17" s="9"/>
      <c r="J17" s="9"/>
    </row>
    <row r="18" spans="1:10" ht="29.25" customHeight="1">
      <c r="A18" s="4" t="s">
        <v>230</v>
      </c>
      <c r="B18" s="41" t="s">
        <v>31</v>
      </c>
      <c r="C18" s="6" t="s">
        <v>207</v>
      </c>
      <c r="D18" s="6">
        <v>144</v>
      </c>
      <c r="E18" s="6"/>
      <c r="F18" s="9"/>
      <c r="G18" s="67"/>
      <c r="H18" s="67"/>
      <c r="I18" s="9"/>
      <c r="J18" s="9"/>
    </row>
    <row r="19" spans="1:10" ht="17.25" customHeight="1">
      <c r="A19" s="95" t="s">
        <v>332</v>
      </c>
      <c r="B19" s="95"/>
      <c r="C19" s="95"/>
      <c r="D19" s="95"/>
      <c r="E19" s="95"/>
      <c r="F19" s="95"/>
      <c r="G19" s="95"/>
      <c r="H19" s="67"/>
      <c r="I19" s="9"/>
      <c r="J19" s="9"/>
    </row>
    <row r="20" ht="12.75">
      <c r="H20" s="74"/>
    </row>
    <row r="21" ht="12.75">
      <c r="H21" s="74"/>
    </row>
    <row r="22" spans="1:10" ht="12.75" customHeight="1">
      <c r="A22" s="13"/>
      <c r="B22" s="76" t="s">
        <v>87</v>
      </c>
      <c r="C22" s="76"/>
      <c r="D22" s="76"/>
      <c r="E22" s="76"/>
      <c r="F22" s="76"/>
      <c r="G22" s="79" t="s">
        <v>88</v>
      </c>
      <c r="H22" s="79"/>
      <c r="I22" s="79"/>
      <c r="J22" s="79"/>
    </row>
    <row r="23" spans="1:10" ht="37.5" customHeight="1">
      <c r="A23" s="18" t="s">
        <v>89</v>
      </c>
      <c r="B23" s="78" t="s">
        <v>32</v>
      </c>
      <c r="C23" s="78"/>
      <c r="D23" s="78"/>
      <c r="E23" s="78"/>
      <c r="F23" s="78"/>
      <c r="G23" s="79"/>
      <c r="H23" s="79"/>
      <c r="I23" s="79"/>
      <c r="J23" s="79"/>
    </row>
    <row r="24" ht="12.75">
      <c r="B24" s="1" t="s">
        <v>33</v>
      </c>
    </row>
    <row r="25" spans="2:9" ht="12.75">
      <c r="B25" s="16" t="s">
        <v>96</v>
      </c>
      <c r="I25" s="2" t="s">
        <v>97</v>
      </c>
    </row>
    <row r="26" spans="2:9" ht="12.75">
      <c r="B26" s="2" t="s">
        <v>110</v>
      </c>
      <c r="I26" s="2" t="s">
        <v>99</v>
      </c>
    </row>
  </sheetData>
  <sheetProtection selectLockedCells="1" selectUnlockedCells="1"/>
  <mergeCells count="14">
    <mergeCell ref="B23:F23"/>
    <mergeCell ref="G23:J23"/>
    <mergeCell ref="J6:J7"/>
    <mergeCell ref="A19:G19"/>
    <mergeCell ref="B22:F22"/>
    <mergeCell ref="G22:J2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5.xml><?xml version="1.0" encoding="utf-8"?>
<worksheet xmlns="http://schemas.openxmlformats.org/spreadsheetml/2006/main" xmlns:r="http://schemas.openxmlformats.org/officeDocument/2006/relationships">
  <dimension ref="A1:J37"/>
  <sheetViews>
    <sheetView workbookViewId="0" topLeftCell="A16">
      <selection activeCell="H32" sqref="H32"/>
    </sheetView>
  </sheetViews>
  <sheetFormatPr defaultColWidth="9.140625" defaultRowHeight="12.75"/>
  <cols>
    <col min="1" max="1" width="5.28125" style="1" customWidth="1"/>
    <col min="2" max="2" width="53.851562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34</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53.25" customHeight="1">
      <c r="A9" s="4" t="s">
        <v>89</v>
      </c>
      <c r="B9" s="15" t="s">
        <v>35</v>
      </c>
      <c r="C9" s="6" t="s">
        <v>85</v>
      </c>
      <c r="D9" s="6">
        <v>4800</v>
      </c>
      <c r="E9" s="6"/>
      <c r="F9" s="6"/>
      <c r="G9" s="67"/>
      <c r="H9" s="67"/>
      <c r="I9" s="6"/>
      <c r="J9" s="6"/>
    </row>
    <row r="10" spans="1:10" ht="41.25" customHeight="1">
      <c r="A10" s="4" t="s">
        <v>91</v>
      </c>
      <c r="B10" s="15" t="s">
        <v>36</v>
      </c>
      <c r="C10" s="6" t="s">
        <v>37</v>
      </c>
      <c r="D10" s="6">
        <v>144</v>
      </c>
      <c r="E10" s="6"/>
      <c r="F10" s="6"/>
      <c r="G10" s="67"/>
      <c r="H10" s="67"/>
      <c r="I10" s="6"/>
      <c r="J10" s="6"/>
    </row>
    <row r="11" spans="1:10" ht="41.25" customHeight="1">
      <c r="A11" s="4" t="s">
        <v>105</v>
      </c>
      <c r="B11" s="41" t="s">
        <v>38</v>
      </c>
      <c r="C11" s="6" t="s">
        <v>85</v>
      </c>
      <c r="D11" s="6">
        <v>240</v>
      </c>
      <c r="E11" s="6"/>
      <c r="F11" s="9"/>
      <c r="G11" s="67"/>
      <c r="H11" s="67"/>
      <c r="I11" s="9"/>
      <c r="J11" s="9"/>
    </row>
    <row r="12" spans="1:10" ht="41.25" customHeight="1">
      <c r="A12" s="4" t="s">
        <v>93</v>
      </c>
      <c r="B12" s="41" t="s">
        <v>39</v>
      </c>
      <c r="C12" s="6" t="s">
        <v>85</v>
      </c>
      <c r="D12" s="6">
        <v>216</v>
      </c>
      <c r="E12" s="6"/>
      <c r="F12" s="9"/>
      <c r="G12" s="67"/>
      <c r="H12" s="67"/>
      <c r="I12" s="9"/>
      <c r="J12" s="9"/>
    </row>
    <row r="13" spans="1:10" ht="41.25" customHeight="1">
      <c r="A13" s="4" t="s">
        <v>118</v>
      </c>
      <c r="B13" s="41" t="s">
        <v>40</v>
      </c>
      <c r="C13" s="6" t="s">
        <v>150</v>
      </c>
      <c r="D13" s="6">
        <v>1728</v>
      </c>
      <c r="E13" s="6"/>
      <c r="F13" s="9"/>
      <c r="G13" s="67"/>
      <c r="H13" s="67"/>
      <c r="I13" s="9"/>
      <c r="J13" s="9"/>
    </row>
    <row r="14" spans="1:10" ht="17.25" customHeight="1">
      <c r="A14" s="4" t="s">
        <v>127</v>
      </c>
      <c r="B14" s="41" t="s">
        <v>41</v>
      </c>
      <c r="C14" s="6" t="s">
        <v>150</v>
      </c>
      <c r="D14" s="6">
        <v>1728</v>
      </c>
      <c r="E14" s="6"/>
      <c r="F14" s="9"/>
      <c r="G14" s="67"/>
      <c r="H14" s="67"/>
      <c r="I14" s="9"/>
      <c r="J14" s="9"/>
    </row>
    <row r="15" spans="1:10" ht="29.25" customHeight="1">
      <c r="A15" s="4" t="s">
        <v>129</v>
      </c>
      <c r="B15" s="41" t="s">
        <v>42</v>
      </c>
      <c r="C15" s="6" t="s">
        <v>150</v>
      </c>
      <c r="D15" s="6">
        <v>180</v>
      </c>
      <c r="E15" s="6"/>
      <c r="F15" s="9"/>
      <c r="G15" s="67"/>
      <c r="H15" s="67"/>
      <c r="I15" s="9"/>
      <c r="J15" s="9"/>
    </row>
    <row r="16" spans="1:10" ht="29.25" customHeight="1">
      <c r="A16" s="4" t="s">
        <v>226</v>
      </c>
      <c r="B16" s="41" t="s">
        <v>43</v>
      </c>
      <c r="C16" s="6" t="s">
        <v>150</v>
      </c>
      <c r="D16" s="6">
        <v>240</v>
      </c>
      <c r="E16" s="6"/>
      <c r="F16" s="9"/>
      <c r="G16" s="67"/>
      <c r="H16" s="67"/>
      <c r="I16" s="9"/>
      <c r="J16" s="9"/>
    </row>
    <row r="17" spans="1:10" ht="29.25" customHeight="1">
      <c r="A17" s="4" t="s">
        <v>228</v>
      </c>
      <c r="B17" s="41" t="s">
        <v>44</v>
      </c>
      <c r="C17" s="5" t="s">
        <v>150</v>
      </c>
      <c r="D17" s="6">
        <v>240</v>
      </c>
      <c r="E17" s="6"/>
      <c r="F17" s="9"/>
      <c r="G17" s="71"/>
      <c r="H17" s="67"/>
      <c r="I17" s="9"/>
      <c r="J17" s="9"/>
    </row>
    <row r="18" spans="1:10" ht="29.25" customHeight="1">
      <c r="A18" s="4" t="s">
        <v>230</v>
      </c>
      <c r="B18" s="41" t="s">
        <v>45</v>
      </c>
      <c r="C18" s="5" t="s">
        <v>46</v>
      </c>
      <c r="D18" s="6">
        <v>2880</v>
      </c>
      <c r="E18" s="6"/>
      <c r="F18" s="9"/>
      <c r="G18" s="67"/>
      <c r="H18" s="67"/>
      <c r="I18" s="9"/>
      <c r="J18" s="9"/>
    </row>
    <row r="19" spans="1:10" ht="29.25" customHeight="1">
      <c r="A19" s="4" t="s">
        <v>232</v>
      </c>
      <c r="B19" s="41" t="s">
        <v>47</v>
      </c>
      <c r="C19" s="6" t="s">
        <v>143</v>
      </c>
      <c r="D19" s="6">
        <v>840</v>
      </c>
      <c r="E19" s="6"/>
      <c r="F19" s="9"/>
      <c r="G19" s="67"/>
      <c r="H19" s="67"/>
      <c r="I19" s="9"/>
      <c r="J19" s="9"/>
    </row>
    <row r="20" spans="1:10" ht="29.25" customHeight="1">
      <c r="A20" s="4" t="s">
        <v>320</v>
      </c>
      <c r="B20" s="41" t="s">
        <v>48</v>
      </c>
      <c r="C20" s="5" t="s">
        <v>150</v>
      </c>
      <c r="D20" s="6">
        <v>174</v>
      </c>
      <c r="E20" s="6"/>
      <c r="F20" s="9"/>
      <c r="G20" s="67"/>
      <c r="H20" s="67"/>
      <c r="I20" s="9"/>
      <c r="J20" s="9"/>
    </row>
    <row r="21" spans="1:10" ht="29.25" customHeight="1">
      <c r="A21" s="4" t="s">
        <v>1</v>
      </c>
      <c r="B21" s="41" t="s">
        <v>49</v>
      </c>
      <c r="C21" s="5" t="s">
        <v>46</v>
      </c>
      <c r="D21" s="6">
        <v>2040</v>
      </c>
      <c r="E21" s="6"/>
      <c r="F21" s="9"/>
      <c r="G21" s="67"/>
      <c r="H21" s="67"/>
      <c r="I21" s="9"/>
      <c r="J21" s="9"/>
    </row>
    <row r="22" spans="1:10" ht="29.25" customHeight="1">
      <c r="A22" s="4" t="s">
        <v>3</v>
      </c>
      <c r="B22" s="41" t="s">
        <v>50</v>
      </c>
      <c r="C22" s="6" t="s">
        <v>207</v>
      </c>
      <c r="D22" s="6">
        <v>172</v>
      </c>
      <c r="E22" s="6"/>
      <c r="F22" s="9"/>
      <c r="G22" s="67"/>
      <c r="H22" s="67"/>
      <c r="I22" s="9"/>
      <c r="J22" s="9"/>
    </row>
    <row r="23" spans="1:10" ht="29.25" customHeight="1">
      <c r="A23" s="4" t="s">
        <v>5</v>
      </c>
      <c r="B23" s="41" t="s">
        <v>51</v>
      </c>
      <c r="C23" s="6" t="s">
        <v>207</v>
      </c>
      <c r="D23" s="6">
        <v>14</v>
      </c>
      <c r="E23" s="6"/>
      <c r="F23" s="9"/>
      <c r="G23" s="67"/>
      <c r="H23" s="67"/>
      <c r="I23" s="9"/>
      <c r="J23" s="9"/>
    </row>
    <row r="24" spans="1:10" ht="29.25" customHeight="1">
      <c r="A24" s="4" t="s">
        <v>7</v>
      </c>
      <c r="B24" s="41" t="s">
        <v>52</v>
      </c>
      <c r="C24" s="6" t="s">
        <v>237</v>
      </c>
      <c r="D24" s="6">
        <v>480</v>
      </c>
      <c r="E24" s="6"/>
      <c r="F24" s="9"/>
      <c r="G24" s="67"/>
      <c r="H24" s="67"/>
      <c r="I24" s="9"/>
      <c r="J24" s="9"/>
    </row>
    <row r="25" spans="1:10" ht="29.25" customHeight="1">
      <c r="A25" s="4" t="s">
        <v>9</v>
      </c>
      <c r="B25" s="41" t="s">
        <v>53</v>
      </c>
      <c r="C25" s="6" t="s">
        <v>193</v>
      </c>
      <c r="D25" s="6">
        <v>144</v>
      </c>
      <c r="E25" s="6"/>
      <c r="F25" s="9"/>
      <c r="G25" s="67"/>
      <c r="H25" s="67"/>
      <c r="I25" s="9"/>
      <c r="J25" s="9"/>
    </row>
    <row r="26" spans="1:10" ht="29.25" customHeight="1">
      <c r="A26" s="4" t="s">
        <v>11</v>
      </c>
      <c r="B26" s="41" t="s">
        <v>54</v>
      </c>
      <c r="C26" s="6" t="s">
        <v>193</v>
      </c>
      <c r="D26" s="6">
        <v>316</v>
      </c>
      <c r="E26" s="6"/>
      <c r="F26" s="9"/>
      <c r="G26" s="67"/>
      <c r="H26" s="67"/>
      <c r="I26" s="9"/>
      <c r="J26" s="9"/>
    </row>
    <row r="27" spans="1:10" ht="29.25" customHeight="1">
      <c r="A27" s="4" t="s">
        <v>13</v>
      </c>
      <c r="B27" s="41" t="s">
        <v>55</v>
      </c>
      <c r="C27" s="5" t="s">
        <v>150</v>
      </c>
      <c r="D27" s="6">
        <v>144</v>
      </c>
      <c r="E27" s="6"/>
      <c r="F27" s="9"/>
      <c r="G27" s="67"/>
      <c r="H27" s="67"/>
      <c r="I27" s="9"/>
      <c r="J27" s="9"/>
    </row>
    <row r="28" spans="1:10" ht="29.25" customHeight="1">
      <c r="A28" s="4" t="s">
        <v>15</v>
      </c>
      <c r="B28" s="41" t="s">
        <v>56</v>
      </c>
      <c r="C28" s="5" t="s">
        <v>150</v>
      </c>
      <c r="D28" s="6">
        <v>28</v>
      </c>
      <c r="E28" s="6"/>
      <c r="F28" s="9"/>
      <c r="G28" s="67"/>
      <c r="H28" s="67"/>
      <c r="I28" s="9"/>
      <c r="J28" s="9"/>
    </row>
    <row r="29" spans="1:10" ht="29.25" customHeight="1">
      <c r="A29" s="4" t="s">
        <v>17</v>
      </c>
      <c r="B29" s="41" t="s">
        <v>57</v>
      </c>
      <c r="C29" s="5" t="s">
        <v>150</v>
      </c>
      <c r="D29" s="6">
        <v>24</v>
      </c>
      <c r="E29" s="6"/>
      <c r="F29" s="9"/>
      <c r="G29" s="67"/>
      <c r="H29" s="67"/>
      <c r="I29" s="9"/>
      <c r="J29" s="9"/>
    </row>
    <row r="30" spans="1:10" ht="29.25" customHeight="1">
      <c r="A30" s="4" t="s">
        <v>19</v>
      </c>
      <c r="B30" s="41" t="s">
        <v>58</v>
      </c>
      <c r="C30" s="5" t="s">
        <v>193</v>
      </c>
      <c r="D30" s="6">
        <v>158</v>
      </c>
      <c r="E30" s="6"/>
      <c r="F30" s="9"/>
      <c r="G30" s="67"/>
      <c r="H30" s="67"/>
      <c r="I30" s="9"/>
      <c r="J30" s="9"/>
    </row>
    <row r="31" spans="1:10" ht="29.25" customHeight="1">
      <c r="A31" s="4" t="s">
        <v>59</v>
      </c>
      <c r="B31" s="41" t="s">
        <v>60</v>
      </c>
      <c r="C31" s="5" t="s">
        <v>150</v>
      </c>
      <c r="D31" s="6">
        <v>144</v>
      </c>
      <c r="E31" s="6"/>
      <c r="F31" s="9"/>
      <c r="G31" s="67"/>
      <c r="H31" s="67"/>
      <c r="I31" s="9"/>
      <c r="J31" s="9"/>
    </row>
    <row r="32" spans="1:10" ht="17.25" customHeight="1">
      <c r="A32" s="95" t="s">
        <v>332</v>
      </c>
      <c r="B32" s="95"/>
      <c r="C32" s="95"/>
      <c r="D32" s="95"/>
      <c r="E32" s="95"/>
      <c r="F32" s="95"/>
      <c r="G32" s="95"/>
      <c r="H32" s="67"/>
      <c r="I32" s="9"/>
      <c r="J32" s="9"/>
    </row>
    <row r="33" ht="12.75">
      <c r="H33" s="74"/>
    </row>
    <row r="34" ht="12.75">
      <c r="H34" s="74"/>
    </row>
    <row r="36" spans="2:9" ht="12.75">
      <c r="B36" s="16" t="s">
        <v>96</v>
      </c>
      <c r="I36" s="2" t="s">
        <v>97</v>
      </c>
    </row>
    <row r="37" spans="2:9" ht="12.75">
      <c r="B37" s="2" t="s">
        <v>110</v>
      </c>
      <c r="I37" s="2" t="s">
        <v>99</v>
      </c>
    </row>
  </sheetData>
  <sheetProtection selectLockedCells="1" selectUnlockedCells="1"/>
  <mergeCells count="10">
    <mergeCell ref="J6:J7"/>
    <mergeCell ref="A32:G3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46.xml><?xml version="1.0" encoding="utf-8"?>
<worksheet xmlns="http://schemas.openxmlformats.org/spreadsheetml/2006/main" xmlns:r="http://schemas.openxmlformats.org/officeDocument/2006/relationships">
  <dimension ref="A1:J13"/>
  <sheetViews>
    <sheetView workbookViewId="0" topLeftCell="A1">
      <selection activeCell="I22" sqref="I22"/>
    </sheetView>
  </sheetViews>
  <sheetFormatPr defaultColWidth="9.140625" defaultRowHeight="12.75"/>
  <cols>
    <col min="1" max="1" width="3.7109375" style="1" customWidth="1"/>
    <col min="2" max="2" width="42.00390625" style="1" customWidth="1"/>
    <col min="3" max="7" width="9.00390625" style="1" customWidth="1"/>
    <col min="8" max="8" width="10.7109375" style="1" customWidth="1"/>
    <col min="9" max="16384" width="9.00390625" style="1" customWidth="1"/>
  </cols>
  <sheetData>
    <row r="1" spans="2:10" ht="12.75">
      <c r="B1" s="2" t="s">
        <v>61</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53.25" customHeight="1">
      <c r="A9" s="6">
        <v>1</v>
      </c>
      <c r="B9" s="41" t="s">
        <v>62</v>
      </c>
      <c r="C9" s="5" t="s">
        <v>150</v>
      </c>
      <c r="D9" s="5">
        <v>3600</v>
      </c>
      <c r="E9" s="5"/>
      <c r="F9" s="26"/>
      <c r="G9" s="23"/>
      <c r="H9" s="23"/>
      <c r="I9" s="9"/>
      <c r="J9" s="9"/>
    </row>
    <row r="12" spans="2:9" ht="12.75">
      <c r="B12" s="16" t="s">
        <v>96</v>
      </c>
      <c r="I12" s="2" t="s">
        <v>97</v>
      </c>
    </row>
    <row r="13" spans="2:9" ht="12.75">
      <c r="B13" s="2" t="s">
        <v>110</v>
      </c>
      <c r="I13" s="2" t="s">
        <v>99</v>
      </c>
    </row>
  </sheetData>
  <sheetProtection selectLockedCells="1" selectUnlockedCells="1"/>
  <mergeCells count="9">
    <mergeCell ref="J6:J7"/>
    <mergeCell ref="E6:F6"/>
    <mergeCell ref="G6:G7"/>
    <mergeCell ref="H6:H7"/>
    <mergeCell ref="I6:I7"/>
    <mergeCell ref="A6:A7"/>
    <mergeCell ref="B6:B7"/>
    <mergeCell ref="C6:C7"/>
    <mergeCell ref="D6:D7"/>
  </mergeCells>
  <printOptions/>
  <pageMargins left="0.75" right="0.75" top="1" bottom="1"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J17"/>
  <sheetViews>
    <sheetView tabSelected="1" workbookViewId="0" topLeftCell="A1">
      <selection activeCell="B12" sqref="B12"/>
    </sheetView>
  </sheetViews>
  <sheetFormatPr defaultColWidth="9.140625" defaultRowHeight="12.75"/>
  <cols>
    <col min="1" max="1" width="3.7109375" style="1" customWidth="1"/>
    <col min="2" max="2" width="45.8515625" style="1" customWidth="1"/>
    <col min="3" max="7" width="9.00390625" style="1" customWidth="1"/>
    <col min="8" max="8" width="11.00390625" style="1" customWidth="1"/>
    <col min="9" max="16384" width="9.00390625" style="0" customWidth="1"/>
  </cols>
  <sheetData>
    <row r="1" spans="1:10" ht="12.75">
      <c r="A1" s="29"/>
      <c r="B1" s="29"/>
      <c r="C1" s="29"/>
      <c r="D1" s="30" t="s">
        <v>67</v>
      </c>
      <c r="E1" s="29"/>
      <c r="F1" s="29"/>
      <c r="G1" s="29"/>
      <c r="H1" s="29"/>
      <c r="I1" s="29"/>
      <c r="J1" s="29"/>
    </row>
    <row r="2" spans="1:10" ht="12.75">
      <c r="A2" s="29"/>
      <c r="B2" s="30" t="s">
        <v>63</v>
      </c>
      <c r="C2" s="29"/>
      <c r="D2" s="29"/>
      <c r="E2" s="29"/>
      <c r="F2" s="29"/>
      <c r="G2" s="29"/>
      <c r="H2" s="29"/>
      <c r="I2" s="29"/>
      <c r="J2" s="29"/>
    </row>
    <row r="3" spans="1:10" ht="12.75">
      <c r="A3" s="29"/>
      <c r="B3" s="2" t="s">
        <v>69</v>
      </c>
      <c r="C3" s="29"/>
      <c r="D3" s="29"/>
      <c r="E3" s="29"/>
      <c r="F3" s="29"/>
      <c r="G3" s="29"/>
      <c r="H3" s="29"/>
      <c r="I3" s="29"/>
      <c r="J3" s="29"/>
    </row>
    <row r="4" spans="1:10" ht="12.75">
      <c r="A4" s="29"/>
      <c r="B4" s="29"/>
      <c r="C4" s="29"/>
      <c r="D4" s="29"/>
      <c r="E4" s="29"/>
      <c r="F4" s="29"/>
      <c r="G4" s="29"/>
      <c r="H4" s="29"/>
      <c r="I4" s="29"/>
      <c r="J4" s="29"/>
    </row>
    <row r="5" spans="1:10" ht="12.75">
      <c r="A5" s="29"/>
      <c r="B5" s="29"/>
      <c r="C5" s="29"/>
      <c r="D5" s="29"/>
      <c r="E5" s="29"/>
      <c r="F5" s="29"/>
      <c r="G5" s="29"/>
      <c r="H5" s="29"/>
      <c r="I5" s="29"/>
      <c r="J5" s="29" t="s">
        <v>68</v>
      </c>
    </row>
    <row r="6" spans="1:10" ht="12.75">
      <c r="A6" s="29"/>
      <c r="B6" s="30" t="s">
        <v>166</v>
      </c>
      <c r="C6" s="29"/>
      <c r="D6" s="29"/>
      <c r="E6" s="29"/>
      <c r="F6" s="29"/>
      <c r="G6" s="29"/>
      <c r="H6" s="29"/>
      <c r="I6" s="29"/>
      <c r="J6" s="29"/>
    </row>
    <row r="7" spans="1:10" ht="12.75">
      <c r="A7" s="29"/>
      <c r="B7" s="30" t="s">
        <v>71</v>
      </c>
      <c r="C7" s="29"/>
      <c r="D7" s="29"/>
      <c r="E7" s="29"/>
      <c r="F7" s="29"/>
      <c r="G7" s="29"/>
      <c r="H7" s="29"/>
      <c r="I7" s="29"/>
      <c r="J7" s="29"/>
    </row>
    <row r="8" spans="1:10" ht="37.5" customHeight="1">
      <c r="A8" s="82" t="s">
        <v>72</v>
      </c>
      <c r="B8" s="83" t="s">
        <v>73</v>
      </c>
      <c r="C8" s="76" t="s">
        <v>74</v>
      </c>
      <c r="D8" s="76" t="s">
        <v>82</v>
      </c>
      <c r="E8" s="83" t="s">
        <v>76</v>
      </c>
      <c r="F8" s="83"/>
      <c r="G8" s="76" t="s">
        <v>77</v>
      </c>
      <c r="H8" s="83" t="s">
        <v>78</v>
      </c>
      <c r="I8" s="76" t="s">
        <v>79</v>
      </c>
      <c r="J8" s="83" t="s">
        <v>167</v>
      </c>
    </row>
    <row r="9" spans="1:10" ht="38.25">
      <c r="A9" s="82"/>
      <c r="B9" s="82"/>
      <c r="C9" s="76"/>
      <c r="D9" s="76"/>
      <c r="E9" s="31" t="s">
        <v>168</v>
      </c>
      <c r="F9" s="31" t="s">
        <v>82</v>
      </c>
      <c r="G9" s="76"/>
      <c r="H9" s="83"/>
      <c r="I9" s="76"/>
      <c r="J9" s="83"/>
    </row>
    <row r="10" spans="1:10" ht="15.75">
      <c r="A10" s="88" t="s">
        <v>64</v>
      </c>
      <c r="B10" s="88"/>
      <c r="C10" s="88"/>
      <c r="D10" s="88"/>
      <c r="E10" s="88"/>
      <c r="F10" s="88"/>
      <c r="G10" s="88"/>
      <c r="H10" s="88"/>
      <c r="I10" s="88"/>
      <c r="J10" s="88"/>
    </row>
    <row r="11" spans="1:10" ht="12.75">
      <c r="A11" s="32" t="s">
        <v>89</v>
      </c>
      <c r="B11" s="33">
        <v>2</v>
      </c>
      <c r="C11" s="32">
        <v>3</v>
      </c>
      <c r="D11" s="32">
        <v>4</v>
      </c>
      <c r="E11" s="32">
        <v>5</v>
      </c>
      <c r="F11" s="32">
        <v>6</v>
      </c>
      <c r="G11" s="32">
        <v>7</v>
      </c>
      <c r="H11" s="32" t="s">
        <v>169</v>
      </c>
      <c r="I11" s="32">
        <v>9</v>
      </c>
      <c r="J11" s="32">
        <v>10</v>
      </c>
    </row>
    <row r="12" spans="1:10" ht="63.75">
      <c r="A12" s="32">
        <v>1</v>
      </c>
      <c r="B12" s="34" t="s">
        <v>65</v>
      </c>
      <c r="C12" s="32" t="s">
        <v>203</v>
      </c>
      <c r="D12" s="32">
        <v>1200</v>
      </c>
      <c r="E12" s="32"/>
      <c r="F12" s="32"/>
      <c r="G12" s="35"/>
      <c r="H12" s="36"/>
      <c r="I12" s="37"/>
      <c r="J12" s="37"/>
    </row>
    <row r="13" spans="1:10" ht="12.75" customHeight="1">
      <c r="A13" s="84"/>
      <c r="B13" s="84"/>
      <c r="C13" s="84"/>
      <c r="D13" s="84"/>
      <c r="E13" s="84"/>
      <c r="F13" s="84"/>
      <c r="G13" s="38" t="s">
        <v>138</v>
      </c>
      <c r="H13" s="39"/>
      <c r="I13" s="37"/>
      <c r="J13" s="37"/>
    </row>
    <row r="14" spans="1:10" ht="12.75">
      <c r="A14" s="29"/>
      <c r="B14" s="29"/>
      <c r="C14" s="29"/>
      <c r="D14" s="29"/>
      <c r="E14" s="29"/>
      <c r="F14" s="29"/>
      <c r="G14" s="29"/>
      <c r="H14" s="29"/>
      <c r="I14" s="29"/>
      <c r="J14" s="29"/>
    </row>
    <row r="15" spans="9:10" ht="12.75">
      <c r="I15" s="1"/>
      <c r="J15" s="1"/>
    </row>
    <row r="16" spans="2:10" ht="12.75">
      <c r="B16" s="16" t="s">
        <v>96</v>
      </c>
      <c r="I16" s="2" t="s">
        <v>97</v>
      </c>
      <c r="J16" s="1"/>
    </row>
    <row r="17" spans="2:10" ht="12.75">
      <c r="B17" s="2" t="s">
        <v>110</v>
      </c>
      <c r="I17" s="2" t="s">
        <v>99</v>
      </c>
      <c r="J17" s="1"/>
    </row>
  </sheetData>
  <sheetProtection selectLockedCells="1" selectUnlockedCells="1"/>
  <mergeCells count="11">
    <mergeCell ref="J8:J9"/>
    <mergeCell ref="A10:J10"/>
    <mergeCell ref="A13:F13"/>
    <mergeCell ref="E8:F8"/>
    <mergeCell ref="G8:G9"/>
    <mergeCell ref="H8:H9"/>
    <mergeCell ref="I8:I9"/>
    <mergeCell ref="A8:A9"/>
    <mergeCell ref="B8:B9"/>
    <mergeCell ref="C8:C9"/>
    <mergeCell ref="D8:D9"/>
  </mergeCells>
  <printOptions/>
  <pageMargins left="0.75" right="0.75" top="1" bottom="1"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8"/>
  <sheetViews>
    <sheetView workbookViewId="0" topLeftCell="A10">
      <selection activeCell="B2" sqref="B2"/>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 t="s">
        <v>130</v>
      </c>
      <c r="D1" s="2" t="s">
        <v>67</v>
      </c>
      <c r="J1" s="1" t="s">
        <v>68</v>
      </c>
    </row>
    <row r="2" ht="12.75">
      <c r="B2" s="2" t="s">
        <v>69</v>
      </c>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87.75" customHeight="1">
      <c r="A9" s="6">
        <v>1</v>
      </c>
      <c r="B9" s="7" t="s">
        <v>131</v>
      </c>
      <c r="C9" s="5">
        <v>400</v>
      </c>
      <c r="D9" s="3">
        <v>250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36" customHeight="1">
      <c r="A12" s="18" t="s">
        <v>89</v>
      </c>
      <c r="B12" s="80" t="s">
        <v>132</v>
      </c>
      <c r="C12" s="80"/>
      <c r="D12" s="80"/>
      <c r="E12" s="80"/>
      <c r="F12" s="80"/>
      <c r="G12" s="79"/>
      <c r="H12" s="79"/>
      <c r="I12" s="79"/>
      <c r="J12" s="79"/>
    </row>
    <row r="13" spans="1:10" ht="28.5" customHeight="1">
      <c r="A13" s="18" t="s">
        <v>91</v>
      </c>
      <c r="B13" s="80" t="s">
        <v>133</v>
      </c>
      <c r="C13" s="80"/>
      <c r="D13" s="80"/>
      <c r="E13" s="80"/>
      <c r="F13" s="80"/>
      <c r="G13" s="79"/>
      <c r="H13" s="79"/>
      <c r="I13" s="79"/>
      <c r="J13" s="79"/>
    </row>
    <row r="14" spans="1:10" ht="30" customHeight="1">
      <c r="A14" s="18" t="s">
        <v>105</v>
      </c>
      <c r="B14" s="80" t="s">
        <v>134</v>
      </c>
      <c r="C14" s="80"/>
      <c r="D14" s="80"/>
      <c r="E14" s="80"/>
      <c r="F14" s="80"/>
      <c r="G14" s="79"/>
      <c r="H14" s="79"/>
      <c r="I14" s="79"/>
      <c r="J14" s="79"/>
    </row>
    <row r="15" spans="1:10" ht="12.75" customHeight="1">
      <c r="A15" s="18" t="s">
        <v>93</v>
      </c>
      <c r="B15" s="80" t="s">
        <v>95</v>
      </c>
      <c r="C15" s="80"/>
      <c r="D15" s="80"/>
      <c r="E15" s="80"/>
      <c r="F15" s="80"/>
      <c r="G15" s="79"/>
      <c r="H15" s="79"/>
      <c r="I15" s="79"/>
      <c r="J15" s="79"/>
    </row>
    <row r="17" spans="2:9" ht="12.75">
      <c r="B17" s="16" t="s">
        <v>96</v>
      </c>
      <c r="I17" s="2" t="s">
        <v>97</v>
      </c>
    </row>
    <row r="18" spans="2:9" ht="12.75">
      <c r="B18" s="2" t="s">
        <v>110</v>
      </c>
      <c r="I18" s="2" t="s">
        <v>99</v>
      </c>
    </row>
  </sheetData>
  <sheetProtection selectLockedCells="1" selectUnlockedCells="1"/>
  <mergeCells count="19">
    <mergeCell ref="B15:F15"/>
    <mergeCell ref="G15:J15"/>
    <mergeCell ref="B13:F13"/>
    <mergeCell ref="G13:J13"/>
    <mergeCell ref="B14:F14"/>
    <mergeCell ref="G14:J14"/>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6.xml><?xml version="1.0" encoding="utf-8"?>
<worksheet xmlns="http://schemas.openxmlformats.org/spreadsheetml/2006/main" xmlns:r="http://schemas.openxmlformats.org/officeDocument/2006/relationships">
  <dimension ref="A1:J18"/>
  <sheetViews>
    <sheetView workbookViewId="0" topLeftCell="A13">
      <selection activeCell="H11" sqref="H11"/>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135</v>
      </c>
      <c r="D1" s="2" t="s">
        <v>67</v>
      </c>
      <c r="J1" s="1" t="s">
        <v>68</v>
      </c>
    </row>
    <row r="2" spans="2:4" ht="15.75">
      <c r="B2" s="2" t="s">
        <v>69</v>
      </c>
      <c r="D2" s="21"/>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7" t="s">
        <v>136</v>
      </c>
      <c r="C9" s="5" t="s">
        <v>85</v>
      </c>
      <c r="D9" s="3">
        <v>2200</v>
      </c>
      <c r="E9" s="5"/>
      <c r="F9" s="9"/>
      <c r="G9" s="22"/>
      <c r="H9" s="23"/>
      <c r="I9" s="24"/>
      <c r="J9" s="9"/>
    </row>
    <row r="10" spans="1:10" ht="109.5" customHeight="1">
      <c r="A10" s="25">
        <v>2</v>
      </c>
      <c r="B10" s="7" t="s">
        <v>137</v>
      </c>
      <c r="C10" s="5" t="s">
        <v>85</v>
      </c>
      <c r="D10" s="3">
        <v>2500</v>
      </c>
      <c r="E10" s="5"/>
      <c r="F10" s="9"/>
      <c r="G10" s="26"/>
      <c r="H10" s="23"/>
      <c r="I10" s="24"/>
      <c r="J10" s="9"/>
    </row>
    <row r="11" spans="1:10" ht="12.75" customHeight="1">
      <c r="A11" s="81"/>
      <c r="B11" s="81"/>
      <c r="C11" s="81"/>
      <c r="D11" s="81"/>
      <c r="E11" s="81"/>
      <c r="F11" s="81"/>
      <c r="G11" s="27" t="s">
        <v>138</v>
      </c>
      <c r="H11" s="28"/>
      <c r="I11" s="9"/>
      <c r="J11" s="9"/>
    </row>
    <row r="13" spans="1:10" ht="12.75" customHeight="1">
      <c r="A13" s="13"/>
      <c r="B13" s="76" t="s">
        <v>87</v>
      </c>
      <c r="C13" s="76"/>
      <c r="D13" s="76"/>
      <c r="E13" s="76"/>
      <c r="F13" s="76"/>
      <c r="G13" s="79" t="s">
        <v>88</v>
      </c>
      <c r="H13" s="79"/>
      <c r="I13" s="79"/>
      <c r="J13" s="79"/>
    </row>
    <row r="14" spans="1:10" ht="45" customHeight="1">
      <c r="A14" s="18" t="s">
        <v>89</v>
      </c>
      <c r="B14" s="78" t="s">
        <v>139</v>
      </c>
      <c r="C14" s="78"/>
      <c r="D14" s="78"/>
      <c r="E14" s="78"/>
      <c r="F14" s="78"/>
      <c r="G14" s="79"/>
      <c r="H14" s="79"/>
      <c r="I14" s="79"/>
      <c r="J14" s="79"/>
    </row>
    <row r="15" spans="1:10" ht="12.75" customHeight="1">
      <c r="A15" s="18" t="s">
        <v>91</v>
      </c>
      <c r="B15" s="80" t="s">
        <v>140</v>
      </c>
      <c r="C15" s="80"/>
      <c r="D15" s="80"/>
      <c r="E15" s="80"/>
      <c r="F15" s="80"/>
      <c r="G15" s="79"/>
      <c r="H15" s="79"/>
      <c r="I15" s="79"/>
      <c r="J15" s="79"/>
    </row>
    <row r="17" spans="2:9" ht="12.75">
      <c r="B17" s="16" t="s">
        <v>96</v>
      </c>
      <c r="I17" s="2" t="s">
        <v>97</v>
      </c>
    </row>
    <row r="18" spans="2:9" ht="12.75">
      <c r="B18" s="2" t="s">
        <v>110</v>
      </c>
      <c r="I18" s="2" t="s">
        <v>99</v>
      </c>
    </row>
  </sheetData>
  <sheetProtection selectLockedCells="1" selectUnlockedCells="1"/>
  <mergeCells count="16">
    <mergeCell ref="B14:F14"/>
    <mergeCell ref="G14:J14"/>
    <mergeCell ref="B15:F15"/>
    <mergeCell ref="G15:J15"/>
    <mergeCell ref="J6:J7"/>
    <mergeCell ref="A11:F11"/>
    <mergeCell ref="B13:F13"/>
    <mergeCell ref="G13:J13"/>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H9" sqref="H9"/>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141</v>
      </c>
      <c r="D1" s="2" t="s">
        <v>67</v>
      </c>
      <c r="J1" s="1" t="s">
        <v>68</v>
      </c>
    </row>
    <row r="2" spans="2:4" ht="15.75">
      <c r="B2" s="2" t="s">
        <v>69</v>
      </c>
      <c r="D2" s="21"/>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109.5" customHeight="1">
      <c r="A9" s="6">
        <v>1</v>
      </c>
      <c r="B9" s="7" t="s">
        <v>142</v>
      </c>
      <c r="C9" s="5" t="s">
        <v>143</v>
      </c>
      <c r="D9" s="3">
        <v>7500</v>
      </c>
      <c r="E9" s="5"/>
      <c r="F9" s="9"/>
      <c r="G9" s="19"/>
      <c r="H9" s="11"/>
      <c r="I9" s="9"/>
      <c r="J9" s="9"/>
    </row>
    <row r="10" spans="7:8" ht="12.75">
      <c r="G10" s="12" t="s">
        <v>86</v>
      </c>
      <c r="H10" s="12"/>
    </row>
    <row r="11" spans="1:10" ht="12.75" customHeight="1">
      <c r="A11" s="13"/>
      <c r="B11" s="76" t="s">
        <v>87</v>
      </c>
      <c r="C11" s="76"/>
      <c r="D11" s="76"/>
      <c r="E11" s="76"/>
      <c r="F11" s="76"/>
      <c r="G11" s="77" t="s">
        <v>88</v>
      </c>
      <c r="H11" s="77"/>
      <c r="I11" s="77"/>
      <c r="J11" s="77"/>
    </row>
    <row r="12" spans="1:10" ht="42" customHeight="1">
      <c r="A12" s="18" t="s">
        <v>89</v>
      </c>
      <c r="B12" s="78" t="s">
        <v>144</v>
      </c>
      <c r="C12" s="78"/>
      <c r="D12" s="78"/>
      <c r="E12" s="78"/>
      <c r="F12" s="78"/>
      <c r="G12" s="79"/>
      <c r="H12" s="79"/>
      <c r="I12" s="79"/>
      <c r="J12" s="79"/>
    </row>
    <row r="13" spans="1:10" ht="12.75" customHeight="1">
      <c r="A13" s="18" t="s">
        <v>91</v>
      </c>
      <c r="B13" s="80" t="s">
        <v>145</v>
      </c>
      <c r="C13" s="80"/>
      <c r="D13" s="80"/>
      <c r="E13" s="80"/>
      <c r="F13" s="80"/>
      <c r="G13" s="79"/>
      <c r="H13" s="79"/>
      <c r="I13" s="79"/>
      <c r="J13" s="79"/>
    </row>
    <row r="15" spans="2:9" ht="12.75">
      <c r="B15" s="16" t="s">
        <v>96</v>
      </c>
      <c r="I15" s="2" t="s">
        <v>97</v>
      </c>
    </row>
    <row r="16" spans="2:9" ht="12.75">
      <c r="B16" s="2" t="s">
        <v>110</v>
      </c>
      <c r="I16" s="2" t="s">
        <v>99</v>
      </c>
    </row>
  </sheetData>
  <sheetProtection selectLockedCells="1" selectUnlockedCells="1"/>
  <mergeCells count="15">
    <mergeCell ref="B13:F13"/>
    <mergeCell ref="G13:J13"/>
    <mergeCell ref="J6:J7"/>
    <mergeCell ref="B11:F11"/>
    <mergeCell ref="G11:J11"/>
    <mergeCell ref="B12:F12"/>
    <mergeCell ref="G12:J12"/>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10" sqref="B10"/>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146</v>
      </c>
      <c r="D1" s="2" t="s">
        <v>67</v>
      </c>
      <c r="J1" s="1" t="s">
        <v>68</v>
      </c>
    </row>
    <row r="2" spans="2:4" ht="15.75">
      <c r="B2" s="2" t="s">
        <v>69</v>
      </c>
      <c r="D2" s="21"/>
    </row>
    <row r="4" ht="12.75">
      <c r="B4" s="2" t="s">
        <v>70</v>
      </c>
    </row>
    <row r="5" ht="12.75">
      <c r="B5" s="2" t="s">
        <v>71</v>
      </c>
    </row>
    <row r="6" spans="1:10" ht="26.25" customHeight="1">
      <c r="A6" s="75" t="s">
        <v>72</v>
      </c>
      <c r="B6" s="76" t="s">
        <v>73</v>
      </c>
      <c r="C6" s="76" t="s">
        <v>74</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68.25" customHeight="1">
      <c r="A9" s="6">
        <v>1</v>
      </c>
      <c r="B9" s="7" t="s">
        <v>147</v>
      </c>
      <c r="C9" s="5" t="s">
        <v>85</v>
      </c>
      <c r="D9" s="3">
        <v>4000</v>
      </c>
      <c r="E9" s="5"/>
      <c r="F9" s="9"/>
      <c r="G9" s="22"/>
      <c r="H9" s="23"/>
      <c r="I9" s="9"/>
      <c r="J9" s="9"/>
    </row>
    <row r="10" spans="1:10" ht="101.25" customHeight="1">
      <c r="A10" s="6">
        <v>2</v>
      </c>
      <c r="B10" s="7" t="s">
        <v>148</v>
      </c>
      <c r="C10" s="5" t="s">
        <v>143</v>
      </c>
      <c r="D10" s="3">
        <v>4000</v>
      </c>
      <c r="E10" s="5"/>
      <c r="F10" s="9"/>
      <c r="G10" s="22"/>
      <c r="H10" s="23"/>
      <c r="I10" s="9"/>
      <c r="J10" s="9"/>
    </row>
    <row r="11" spans="1:10" ht="25.5">
      <c r="A11" s="6">
        <v>3</v>
      </c>
      <c r="B11" s="7" t="s">
        <v>149</v>
      </c>
      <c r="C11" s="5" t="s">
        <v>150</v>
      </c>
      <c r="D11" s="3">
        <v>200</v>
      </c>
      <c r="E11" s="5"/>
      <c r="F11" s="9"/>
      <c r="G11" s="22"/>
      <c r="H11" s="23"/>
      <c r="I11" s="9"/>
      <c r="J11" s="9"/>
    </row>
    <row r="12" spans="1:10" ht="12.75" customHeight="1">
      <c r="A12" s="81"/>
      <c r="B12" s="81"/>
      <c r="C12" s="81"/>
      <c r="D12" s="81"/>
      <c r="E12" s="81"/>
      <c r="F12" s="81"/>
      <c r="G12" s="27" t="s">
        <v>138</v>
      </c>
      <c r="H12" s="28"/>
      <c r="I12" s="9"/>
      <c r="J12" s="9"/>
    </row>
    <row r="14" spans="1:10" ht="12.75" customHeight="1">
      <c r="A14" s="13"/>
      <c r="B14" s="76" t="s">
        <v>87</v>
      </c>
      <c r="C14" s="76"/>
      <c r="D14" s="76"/>
      <c r="E14" s="76"/>
      <c r="F14" s="76"/>
      <c r="G14" s="79" t="s">
        <v>88</v>
      </c>
      <c r="H14" s="79"/>
      <c r="I14" s="79"/>
      <c r="J14" s="79"/>
    </row>
    <row r="15" spans="1:10" ht="36" customHeight="1">
      <c r="A15" s="18" t="s">
        <v>89</v>
      </c>
      <c r="B15" s="78" t="s">
        <v>151</v>
      </c>
      <c r="C15" s="78"/>
      <c r="D15" s="78"/>
      <c r="E15" s="78"/>
      <c r="F15" s="78"/>
      <c r="G15" s="79"/>
      <c r="H15" s="79"/>
      <c r="I15" s="79"/>
      <c r="J15" s="79"/>
    </row>
    <row r="16" spans="1:10" ht="12.75" customHeight="1">
      <c r="A16" s="18" t="s">
        <v>91</v>
      </c>
      <c r="B16" s="80" t="s">
        <v>152</v>
      </c>
      <c r="C16" s="80"/>
      <c r="D16" s="80"/>
      <c r="E16" s="80"/>
      <c r="F16" s="80"/>
      <c r="G16" s="79"/>
      <c r="H16" s="79"/>
      <c r="I16" s="79"/>
      <c r="J16" s="79"/>
    </row>
    <row r="18" spans="2:9" ht="12.75">
      <c r="B18" s="16" t="s">
        <v>96</v>
      </c>
      <c r="I18" s="2" t="s">
        <v>97</v>
      </c>
    </row>
    <row r="19" spans="2:9" ht="12.75">
      <c r="B19" s="2" t="s">
        <v>110</v>
      </c>
      <c r="I19" s="2" t="s">
        <v>99</v>
      </c>
    </row>
  </sheetData>
  <sheetProtection selectLockedCells="1" selectUnlockedCells="1"/>
  <mergeCells count="16">
    <mergeCell ref="B15:F15"/>
    <mergeCell ref="G15:J15"/>
    <mergeCell ref="B16:F16"/>
    <mergeCell ref="G16:J16"/>
    <mergeCell ref="J6:J7"/>
    <mergeCell ref="A12:F12"/>
    <mergeCell ref="B14:F14"/>
    <mergeCell ref="G14:J14"/>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xl/worksheets/sheet9.xml><?xml version="1.0" encoding="utf-8"?>
<worksheet xmlns="http://schemas.openxmlformats.org/spreadsheetml/2006/main" xmlns:r="http://schemas.openxmlformats.org/officeDocument/2006/relationships">
  <dimension ref="A1:J17"/>
  <sheetViews>
    <sheetView workbookViewId="0" topLeftCell="A1">
      <selection activeCell="H11" sqref="H11"/>
    </sheetView>
  </sheetViews>
  <sheetFormatPr defaultColWidth="9.140625" defaultRowHeight="12.75"/>
  <cols>
    <col min="1" max="1" width="5.28125" style="1" customWidth="1"/>
    <col min="2" max="2" width="32.7109375" style="1" customWidth="1"/>
    <col min="3" max="3" width="11.57421875" style="1" customWidth="1"/>
    <col min="4" max="4" width="10.00390625" style="1" customWidth="1"/>
    <col min="5" max="5" width="8.140625" style="1" customWidth="1"/>
    <col min="6" max="6" width="10.140625" style="1" customWidth="1"/>
    <col min="7" max="7" width="9.140625" style="1" customWidth="1"/>
    <col min="8" max="8" width="13.140625" style="1" customWidth="1"/>
    <col min="9" max="9" width="14.7109375" style="1" customWidth="1"/>
    <col min="10" max="10" width="14.421875" style="1" customWidth="1"/>
    <col min="11" max="16384" width="11.57421875" style="1" customWidth="1"/>
  </cols>
  <sheetData>
    <row r="1" spans="2:10" ht="12.75">
      <c r="B1" s="20" t="s">
        <v>153</v>
      </c>
      <c r="D1" s="2" t="s">
        <v>67</v>
      </c>
      <c r="J1" s="1" t="s">
        <v>68</v>
      </c>
    </row>
    <row r="2" spans="2:4" ht="15.75">
      <c r="B2" s="2" t="s">
        <v>69</v>
      </c>
      <c r="D2" s="21"/>
    </row>
    <row r="4" ht="12.75">
      <c r="B4" s="2" t="s">
        <v>70</v>
      </c>
    </row>
    <row r="5" ht="12.75">
      <c r="B5" s="2" t="s">
        <v>71</v>
      </c>
    </row>
    <row r="6" spans="1:10" ht="26.25" customHeight="1">
      <c r="A6" s="75" t="s">
        <v>72</v>
      </c>
      <c r="B6" s="76" t="s">
        <v>73</v>
      </c>
      <c r="C6" s="76" t="s">
        <v>112</v>
      </c>
      <c r="D6" s="76" t="s">
        <v>82</v>
      </c>
      <c r="E6" s="76" t="s">
        <v>76</v>
      </c>
      <c r="F6" s="76"/>
      <c r="G6" s="76" t="s">
        <v>77</v>
      </c>
      <c r="H6" s="76" t="s">
        <v>78</v>
      </c>
      <c r="I6" s="76" t="s">
        <v>79</v>
      </c>
      <c r="J6" s="76" t="s">
        <v>80</v>
      </c>
    </row>
    <row r="7" spans="1:10" ht="38.25">
      <c r="A7" s="75"/>
      <c r="B7" s="75"/>
      <c r="C7" s="75"/>
      <c r="D7" s="75"/>
      <c r="E7" s="3" t="s">
        <v>81</v>
      </c>
      <c r="F7" s="3" t="s">
        <v>82</v>
      </c>
      <c r="G7" s="76"/>
      <c r="H7" s="76"/>
      <c r="I7" s="76"/>
      <c r="J7" s="76"/>
    </row>
    <row r="8" spans="1:10" ht="12.75">
      <c r="A8" s="4">
        <v>1</v>
      </c>
      <c r="B8" s="5">
        <v>2</v>
      </c>
      <c r="C8" s="6">
        <v>3</v>
      </c>
      <c r="D8" s="6">
        <v>4</v>
      </c>
      <c r="E8" s="6">
        <v>5</v>
      </c>
      <c r="F8" s="6">
        <v>6</v>
      </c>
      <c r="G8" s="6">
        <v>7</v>
      </c>
      <c r="H8" s="6" t="s">
        <v>83</v>
      </c>
      <c r="I8" s="6">
        <v>9</v>
      </c>
      <c r="J8" s="6">
        <v>10</v>
      </c>
    </row>
    <row r="9" spans="1:10" ht="77.25" customHeight="1">
      <c r="A9" s="6">
        <v>1</v>
      </c>
      <c r="B9" s="7" t="s">
        <v>154</v>
      </c>
      <c r="C9" s="5" t="s">
        <v>85</v>
      </c>
      <c r="D9" s="3">
        <v>500</v>
      </c>
      <c r="E9" s="5"/>
      <c r="F9" s="9"/>
      <c r="G9" s="22"/>
      <c r="H9" s="23"/>
      <c r="I9" s="9"/>
      <c r="J9" s="9"/>
    </row>
    <row r="10" spans="1:10" ht="12.75">
      <c r="A10" s="6">
        <v>2</v>
      </c>
      <c r="B10" s="7" t="s">
        <v>155</v>
      </c>
      <c r="C10" s="5" t="s">
        <v>156</v>
      </c>
      <c r="D10" s="3">
        <v>2</v>
      </c>
      <c r="E10" s="5"/>
      <c r="F10" s="9"/>
      <c r="G10" s="22"/>
      <c r="H10" s="23"/>
      <c r="I10" s="9"/>
      <c r="J10" s="9"/>
    </row>
    <row r="11" spans="1:10" ht="12.75" customHeight="1">
      <c r="A11" s="81"/>
      <c r="B11" s="81"/>
      <c r="C11" s="81"/>
      <c r="D11" s="81"/>
      <c r="E11" s="81"/>
      <c r="F11" s="81"/>
      <c r="G11" s="27" t="s">
        <v>138</v>
      </c>
      <c r="H11" s="28"/>
      <c r="I11" s="9"/>
      <c r="J11" s="9"/>
    </row>
    <row r="13" spans="1:10" ht="12.75" customHeight="1">
      <c r="A13" s="13"/>
      <c r="B13" s="76" t="s">
        <v>87</v>
      </c>
      <c r="C13" s="76"/>
      <c r="D13" s="76"/>
      <c r="E13" s="76"/>
      <c r="F13" s="76"/>
      <c r="G13" s="79" t="s">
        <v>88</v>
      </c>
      <c r="H13" s="79"/>
      <c r="I13" s="79"/>
      <c r="J13" s="79"/>
    </row>
    <row r="14" spans="1:10" ht="36" customHeight="1">
      <c r="A14" s="18" t="s">
        <v>89</v>
      </c>
      <c r="B14" s="78" t="s">
        <v>157</v>
      </c>
      <c r="C14" s="78"/>
      <c r="D14" s="78"/>
      <c r="E14" s="78"/>
      <c r="F14" s="78"/>
      <c r="G14" s="79"/>
      <c r="H14" s="79"/>
      <c r="I14" s="79"/>
      <c r="J14" s="79"/>
    </row>
    <row r="16" spans="2:9" ht="12.75">
      <c r="B16" s="16" t="s">
        <v>96</v>
      </c>
      <c r="I16" s="2" t="s">
        <v>97</v>
      </c>
    </row>
    <row r="17" spans="2:9" ht="12.75">
      <c r="B17" s="2" t="s">
        <v>110</v>
      </c>
      <c r="I17" s="2" t="s">
        <v>99</v>
      </c>
    </row>
  </sheetData>
  <sheetProtection selectLockedCells="1" selectUnlockedCells="1"/>
  <mergeCells count="14">
    <mergeCell ref="B14:F14"/>
    <mergeCell ref="G14:J14"/>
    <mergeCell ref="J6:J7"/>
    <mergeCell ref="A11:F11"/>
    <mergeCell ref="B13:F13"/>
    <mergeCell ref="G13:J13"/>
    <mergeCell ref="E6:F6"/>
    <mergeCell ref="G6:G7"/>
    <mergeCell ref="H6:H7"/>
    <mergeCell ref="I6:I7"/>
    <mergeCell ref="A6:A7"/>
    <mergeCell ref="B6:B7"/>
    <mergeCell ref="C6:C7"/>
    <mergeCell ref="D6:D7"/>
  </mergeCells>
  <printOptions/>
  <pageMargins left="0.39375" right="0.39375" top="0.39375" bottom="0.39375" header="0.5118055555555555" footer="0.5118055555555555"/>
  <pageSetup horizontalDpi="300" verticalDpi="300" orientation="landscape" paperSize="9"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